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4010" yWindow="210" windowWidth="14280" windowHeight="1165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Лист1!$B$1:$I$132</definedName>
  </definedNames>
  <calcPr calcId="145621"/>
</workbook>
</file>

<file path=xl/calcChain.xml><?xml version="1.0" encoding="utf-8"?>
<calcChain xmlns="http://schemas.openxmlformats.org/spreadsheetml/2006/main">
  <c r="H49" i="1" l="1"/>
  <c r="H125" i="1" l="1"/>
  <c r="I125" i="1" s="1"/>
  <c r="H124" i="1"/>
  <c r="I124" i="1" s="1"/>
  <c r="H121" i="1"/>
  <c r="I121" i="1" s="1"/>
  <c r="H120" i="1"/>
  <c r="I120" i="1" s="1"/>
  <c r="H119" i="1"/>
  <c r="I119" i="1" s="1"/>
  <c r="H118" i="1"/>
  <c r="I118" i="1" s="1"/>
  <c r="H129" i="1"/>
  <c r="I129" i="1" s="1"/>
  <c r="H126" i="1"/>
  <c r="I126" i="1" s="1"/>
  <c r="H114" i="1"/>
  <c r="I114" i="1" s="1"/>
  <c r="H106" i="1" l="1"/>
  <c r="I106" i="1" s="1"/>
  <c r="H105" i="1"/>
  <c r="I105" i="1" s="1"/>
  <c r="H104" i="1"/>
  <c r="I104" i="1" s="1"/>
  <c r="H13" i="1"/>
  <c r="I13" i="1" s="1"/>
  <c r="H131" i="1"/>
  <c r="I131" i="1" s="1"/>
  <c r="N73" i="1" l="1"/>
  <c r="O73" i="1" s="1"/>
  <c r="N74" i="1"/>
  <c r="O74" i="1" s="1"/>
  <c r="N75" i="1"/>
  <c r="O75" i="1" s="1"/>
  <c r="N76" i="1"/>
  <c r="O76" i="1" s="1"/>
  <c r="N77" i="1"/>
  <c r="O77" i="1" s="1"/>
  <c r="N78" i="1"/>
  <c r="O78" i="1" s="1"/>
  <c r="N79" i="1"/>
  <c r="O79" i="1" s="1"/>
  <c r="N80" i="1"/>
  <c r="O80" i="1" s="1"/>
  <c r="N81" i="1"/>
  <c r="O81" i="1" s="1"/>
  <c r="N82" i="1"/>
  <c r="O82" i="1" s="1"/>
  <c r="N83" i="1"/>
  <c r="O83" i="1" s="1"/>
  <c r="N84" i="1"/>
  <c r="O84" i="1" s="1"/>
  <c r="N85" i="1"/>
  <c r="O85" i="1" s="1"/>
  <c r="N86" i="1"/>
  <c r="O86" i="1" s="1"/>
  <c r="N87" i="1"/>
  <c r="O87" i="1" s="1"/>
  <c r="N88" i="1"/>
  <c r="O88" i="1" s="1"/>
  <c r="N89" i="1"/>
  <c r="O89" i="1" s="1"/>
  <c r="N90" i="1"/>
  <c r="O90" i="1" s="1"/>
  <c r="N91" i="1"/>
  <c r="O91" i="1" s="1"/>
  <c r="N92" i="1"/>
  <c r="O92" i="1" s="1"/>
  <c r="N93" i="1"/>
  <c r="O93" i="1" s="1"/>
  <c r="N94" i="1"/>
  <c r="O94" i="1" s="1"/>
  <c r="N95" i="1"/>
  <c r="O95" i="1" s="1"/>
  <c r="N96" i="1"/>
  <c r="O96" i="1" s="1"/>
  <c r="N97" i="1"/>
  <c r="O97" i="1" s="1"/>
  <c r="N98" i="1"/>
  <c r="O98" i="1" s="1"/>
  <c r="N99" i="1"/>
  <c r="O99" i="1" s="1"/>
  <c r="N100" i="1"/>
  <c r="O100" i="1" s="1"/>
  <c r="N101" i="1"/>
  <c r="O101" i="1" s="1"/>
  <c r="N102" i="1"/>
  <c r="O102" i="1" s="1"/>
  <c r="N103" i="1"/>
  <c r="O103" i="1" s="1"/>
  <c r="N104" i="1"/>
  <c r="O104" i="1" s="1"/>
  <c r="N105" i="1"/>
  <c r="O105" i="1" s="1"/>
  <c r="N106" i="1"/>
  <c r="O106" i="1" s="1"/>
  <c r="N107" i="1"/>
  <c r="O107" i="1" s="1"/>
  <c r="N108" i="1"/>
  <c r="O108" i="1" s="1"/>
  <c r="N109" i="1"/>
  <c r="O109" i="1" s="1"/>
  <c r="N110" i="1"/>
  <c r="O110" i="1" s="1"/>
  <c r="N111" i="1"/>
  <c r="O111" i="1" s="1"/>
  <c r="N112" i="1"/>
  <c r="O112" i="1" s="1"/>
  <c r="N113" i="1"/>
  <c r="O113" i="1" s="1"/>
  <c r="N114" i="1"/>
  <c r="O114" i="1" s="1"/>
  <c r="N115" i="1"/>
  <c r="O115" i="1" s="1"/>
  <c r="N116" i="1"/>
  <c r="O116" i="1" s="1"/>
  <c r="N117" i="1"/>
  <c r="O117" i="1" s="1"/>
  <c r="N118" i="1"/>
  <c r="O118" i="1" s="1"/>
  <c r="N119" i="1"/>
  <c r="O119" i="1" s="1"/>
  <c r="N72" i="1"/>
  <c r="O72" i="1" s="1"/>
  <c r="N71" i="1"/>
  <c r="O71" i="1" s="1"/>
  <c r="N70" i="1"/>
  <c r="O70" i="1" s="1"/>
  <c r="N69" i="1"/>
  <c r="O69" i="1" s="1"/>
  <c r="N68" i="1"/>
  <c r="O68" i="1" s="1"/>
  <c r="N67" i="1"/>
  <c r="O67" i="1" s="1"/>
  <c r="N66" i="1"/>
  <c r="O66" i="1" s="1"/>
  <c r="N65" i="1"/>
  <c r="O65" i="1" s="1"/>
  <c r="N64" i="1"/>
  <c r="O64" i="1" s="1"/>
  <c r="N63" i="1"/>
  <c r="O63" i="1" s="1"/>
  <c r="N62" i="1"/>
  <c r="O62" i="1" s="1"/>
  <c r="N61" i="1"/>
  <c r="O61" i="1" s="1"/>
  <c r="N60" i="1"/>
  <c r="O60" i="1" s="1"/>
  <c r="N59" i="1"/>
  <c r="O59" i="1" s="1"/>
  <c r="N58" i="1"/>
  <c r="O58" i="1" s="1"/>
  <c r="N57" i="1"/>
  <c r="O57" i="1" s="1"/>
  <c r="N56" i="1"/>
  <c r="O56" i="1" s="1"/>
  <c r="N55" i="1"/>
  <c r="O55" i="1" s="1"/>
  <c r="N54" i="1"/>
  <c r="O54" i="1" s="1"/>
  <c r="N53" i="1"/>
  <c r="O53" i="1" s="1"/>
  <c r="N52" i="1"/>
  <c r="O52" i="1" s="1"/>
  <c r="N51" i="1"/>
  <c r="O51" i="1" s="1"/>
  <c r="N50" i="1"/>
  <c r="O50" i="1" s="1"/>
  <c r="N49" i="1"/>
  <c r="O49" i="1" s="1"/>
  <c r="N48" i="1"/>
  <c r="O48" i="1" s="1"/>
  <c r="N47" i="1"/>
  <c r="O47" i="1" s="1"/>
  <c r="N46" i="1"/>
  <c r="O46" i="1" s="1"/>
  <c r="N45" i="1"/>
  <c r="O45" i="1" s="1"/>
  <c r="N44" i="1"/>
  <c r="O44" i="1" s="1"/>
  <c r="N43" i="1"/>
  <c r="O43" i="1" s="1"/>
  <c r="N42" i="1"/>
  <c r="O42" i="1" s="1"/>
  <c r="N41" i="1"/>
  <c r="O41" i="1" s="1"/>
  <c r="N40" i="1"/>
  <c r="O40" i="1" s="1"/>
  <c r="N39" i="1"/>
  <c r="O39" i="1" s="1"/>
  <c r="N38" i="1"/>
  <c r="O38" i="1" s="1"/>
  <c r="N37" i="1"/>
  <c r="O37" i="1" s="1"/>
  <c r="N36" i="1"/>
  <c r="O36" i="1" s="1"/>
  <c r="N35" i="1"/>
  <c r="O35" i="1" s="1"/>
  <c r="N34" i="1"/>
  <c r="O34" i="1" s="1"/>
  <c r="N33" i="1"/>
  <c r="O33" i="1" s="1"/>
  <c r="N32" i="1"/>
  <c r="O32" i="1" s="1"/>
  <c r="N31" i="1"/>
  <c r="O31" i="1" s="1"/>
  <c r="N30" i="1"/>
  <c r="O30" i="1" s="1"/>
  <c r="N29" i="1"/>
  <c r="O29" i="1" s="1"/>
  <c r="N28" i="1"/>
  <c r="O28" i="1" s="1"/>
  <c r="N27" i="1"/>
  <c r="O27" i="1" s="1"/>
  <c r="N26" i="1"/>
  <c r="O26" i="1" s="1"/>
  <c r="N25" i="1"/>
  <c r="O25" i="1" s="1"/>
  <c r="N24" i="1"/>
  <c r="O24" i="1" s="1"/>
  <c r="N23" i="1"/>
  <c r="O23" i="1" s="1"/>
  <c r="N22" i="1"/>
  <c r="O22" i="1" s="1"/>
  <c r="N21" i="1"/>
  <c r="O21" i="1" s="1"/>
  <c r="N20" i="1"/>
  <c r="O20" i="1" s="1"/>
  <c r="N19" i="1"/>
  <c r="O19" i="1" s="1"/>
  <c r="N18" i="1"/>
  <c r="O18" i="1" s="1"/>
  <c r="N17" i="1"/>
  <c r="O17" i="1" s="1"/>
  <c r="N16" i="1"/>
  <c r="O16" i="1" s="1"/>
  <c r="N15" i="1"/>
  <c r="O15" i="1" s="1"/>
  <c r="N14" i="1"/>
  <c r="O14" i="1" s="1"/>
  <c r="N12" i="1"/>
  <c r="O12" i="1" s="1"/>
  <c r="N11" i="1"/>
  <c r="O11" i="1" s="1"/>
  <c r="N10" i="1"/>
  <c r="O10" i="1" s="1"/>
  <c r="N9" i="1"/>
  <c r="O9" i="1" s="1"/>
  <c r="N8" i="1"/>
  <c r="O8" i="1" s="1"/>
  <c r="N7" i="1"/>
  <c r="O7" i="1" s="1"/>
  <c r="N6" i="1"/>
  <c r="O6" i="1" s="1"/>
  <c r="H130" i="1" l="1"/>
  <c r="I130" i="1" s="1"/>
  <c r="H132" i="1"/>
  <c r="I132" i="1" s="1"/>
  <c r="H128" i="1"/>
  <c r="I128" i="1" s="1"/>
  <c r="H127" i="1"/>
  <c r="I127" i="1" s="1"/>
  <c r="H123" i="1"/>
  <c r="I123" i="1" s="1"/>
  <c r="H122" i="1"/>
  <c r="I122" i="1" s="1"/>
  <c r="H117" i="1"/>
  <c r="I117" i="1" s="1"/>
  <c r="H116" i="1"/>
  <c r="I116" i="1" s="1"/>
  <c r="H115" i="1"/>
  <c r="I115" i="1" s="1"/>
  <c r="H113" i="1"/>
  <c r="I113" i="1" s="1"/>
  <c r="H112" i="1"/>
  <c r="I112" i="1" s="1"/>
  <c r="H111" i="1"/>
  <c r="I111" i="1" s="1"/>
  <c r="H110" i="1"/>
  <c r="I110" i="1" s="1"/>
  <c r="H109" i="1"/>
  <c r="I109" i="1" s="1"/>
  <c r="H108" i="1"/>
  <c r="I108" i="1" s="1"/>
  <c r="H107" i="1"/>
  <c r="I107" i="1" s="1"/>
  <c r="H103" i="1"/>
  <c r="I103" i="1" s="1"/>
  <c r="H102" i="1"/>
  <c r="I102" i="1" s="1"/>
  <c r="H101" i="1"/>
  <c r="I101" i="1" s="1"/>
  <c r="H100" i="1"/>
  <c r="I100" i="1" s="1"/>
  <c r="H99" i="1"/>
  <c r="I99" i="1" s="1"/>
  <c r="H98" i="1"/>
  <c r="I98" i="1" s="1"/>
  <c r="H97" i="1"/>
  <c r="I97" i="1" s="1"/>
  <c r="H96" i="1"/>
  <c r="I96" i="1" s="1"/>
  <c r="H95" i="1"/>
  <c r="I95" i="1" s="1"/>
  <c r="H94" i="1"/>
  <c r="I94" i="1" s="1"/>
  <c r="H93" i="1"/>
  <c r="I93" i="1" s="1"/>
  <c r="H92" i="1"/>
  <c r="I92" i="1" s="1"/>
  <c r="H91" i="1"/>
  <c r="I91" i="1" s="1"/>
  <c r="H90" i="1"/>
  <c r="I90" i="1" s="1"/>
  <c r="H89" i="1"/>
  <c r="I89" i="1" s="1"/>
  <c r="H88" i="1"/>
  <c r="I88" i="1" s="1"/>
  <c r="H87" i="1"/>
  <c r="I87" i="1" s="1"/>
  <c r="H86" i="1"/>
  <c r="I86" i="1" s="1"/>
  <c r="H85" i="1"/>
  <c r="I85" i="1" s="1"/>
  <c r="H84" i="1"/>
  <c r="I84" i="1" s="1"/>
  <c r="H83" i="1"/>
  <c r="I83" i="1" s="1"/>
  <c r="H82" i="1"/>
  <c r="I82" i="1" s="1"/>
  <c r="H81" i="1"/>
  <c r="I81" i="1" s="1"/>
  <c r="H80" i="1"/>
  <c r="I80" i="1" s="1"/>
  <c r="H79" i="1"/>
  <c r="I79" i="1" s="1"/>
  <c r="H78" i="1"/>
  <c r="I78" i="1" s="1"/>
  <c r="H77" i="1"/>
  <c r="I77" i="1" s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H63" i="1"/>
  <c r="I63" i="1" s="1"/>
  <c r="H62" i="1"/>
  <c r="I62" i="1" s="1"/>
  <c r="H61" i="1"/>
  <c r="I61" i="1" s="1"/>
  <c r="H60" i="1"/>
  <c r="I60" i="1" s="1"/>
  <c r="H55" i="1"/>
  <c r="I55" i="1" s="1"/>
  <c r="H53" i="1"/>
  <c r="H57" i="1"/>
  <c r="I57" i="1" s="1"/>
  <c r="H58" i="1"/>
  <c r="I58" i="1" s="1"/>
  <c r="H59" i="1"/>
  <c r="I59" i="1" s="1"/>
  <c r="H56" i="1"/>
  <c r="I56" i="1" s="1"/>
  <c r="H54" i="1"/>
  <c r="I54" i="1" s="1"/>
  <c r="H52" i="1"/>
  <c r="I52" i="1" s="1"/>
  <c r="H51" i="1"/>
  <c r="I51" i="1" s="1"/>
  <c r="H50" i="1"/>
  <c r="I50" i="1" s="1"/>
  <c r="I49" i="1"/>
  <c r="H48" i="1"/>
  <c r="I48" i="1" s="1"/>
  <c r="H47" i="1"/>
  <c r="I47" i="1" s="1"/>
  <c r="H46" i="1"/>
  <c r="I46" i="1" s="1"/>
  <c r="I53" i="1" l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H26" i="1"/>
  <c r="I26" i="1" s="1"/>
  <c r="I6" i="1" l="1"/>
</calcChain>
</file>

<file path=xl/sharedStrings.xml><?xml version="1.0" encoding="utf-8"?>
<sst xmlns="http://schemas.openxmlformats.org/spreadsheetml/2006/main" count="277" uniqueCount="203">
  <si>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</si>
  <si>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</si>
  <si>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</si>
  <si>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</si>
  <si>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</si>
  <si>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</si>
  <si>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</si>
  <si>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</si>
  <si>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</si>
  <si>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</si>
  <si>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ЦРП-3 секция№1</t>
  </si>
  <si>
    <t>ЦРП-3 секция №2</t>
  </si>
  <si>
    <t>КТП-1</t>
  </si>
  <si>
    <t>быт</t>
  </si>
  <si>
    <t>ТП-2</t>
  </si>
  <si>
    <t>ТП 3 секция №1</t>
  </si>
  <si>
    <t>ТП 3 секция №2</t>
  </si>
  <si>
    <t>КТП - 4</t>
  </si>
  <si>
    <t>ТП - 5 секция № 1</t>
  </si>
  <si>
    <t>ТП-5 секция № 2</t>
  </si>
  <si>
    <t>быт, стадион</t>
  </si>
  <si>
    <t>быт,  стадион</t>
  </si>
  <si>
    <t>ТП-7 секция №1</t>
  </si>
  <si>
    <t>быт, дворец творчества для детей</t>
  </si>
  <si>
    <t>ТП-7 секция №2</t>
  </si>
  <si>
    <t>ТП-9 секция № 1</t>
  </si>
  <si>
    <t>ТП-9 секция №2</t>
  </si>
  <si>
    <t>быт, скорая помощь</t>
  </si>
  <si>
    <t>быт, отделение СГЭУ</t>
  </si>
  <si>
    <t>ТП-11 секция №1</t>
  </si>
  <si>
    <t>ТП-11 секция №2</t>
  </si>
  <si>
    <t>ТП-12 секция №1</t>
  </si>
  <si>
    <t>быт, поликлиника,ЦТП</t>
  </si>
  <si>
    <t>ТП-12 секция №2</t>
  </si>
  <si>
    <t>быт, КЭЧ</t>
  </si>
  <si>
    <t>ТП-13 секция №1</t>
  </si>
  <si>
    <t>ТП -13 секция №2</t>
  </si>
  <si>
    <t>быт, Сбербанк (центр.офис),РКЦ ЦБ, городской суд</t>
  </si>
  <si>
    <t>быт,сбербанк(центр.офис), РКЦ ЦБ, ОВО</t>
  </si>
  <si>
    <t>ТП -16 секция №1</t>
  </si>
  <si>
    <t>быт, КБО</t>
  </si>
  <si>
    <t>ТП-16 секция №2</t>
  </si>
  <si>
    <t>быт,КБО</t>
  </si>
  <si>
    <t>ТП - 17</t>
  </si>
  <si>
    <t xml:space="preserve">быт, поликлиника </t>
  </si>
  <si>
    <t>ТП-18</t>
  </si>
  <si>
    <t>быт, филиал института им.Татищева</t>
  </si>
  <si>
    <t>ТП - 20 секция №1</t>
  </si>
  <si>
    <t>хлебзавод, пенс.фонд,рынок,быт</t>
  </si>
  <si>
    <t>ТП-20 секция №2</t>
  </si>
  <si>
    <t>хлебзавод, пенс.фонд,рынок,быт, собор</t>
  </si>
  <si>
    <t>ТП-21 секция №1</t>
  </si>
  <si>
    <t>быт, музей, мед.училище</t>
  </si>
  <si>
    <t>ТП-21 секция №2</t>
  </si>
  <si>
    <t>быт,музей,мед.училище</t>
  </si>
  <si>
    <t>КТП-22</t>
  </si>
  <si>
    <t>колледж искусств, рынок, быт</t>
  </si>
  <si>
    <t>ТП-28 секция №1</t>
  </si>
  <si>
    <t>школа,, спортшкола,быт</t>
  </si>
  <si>
    <t>ТП-28 секция №2</t>
  </si>
  <si>
    <t>школа,ЦТП,быт</t>
  </si>
  <si>
    <t>КТП-33</t>
  </si>
  <si>
    <t>реч.порт</t>
  </si>
  <si>
    <t>КТП-34</t>
  </si>
  <si>
    <t>КТП-35</t>
  </si>
  <si>
    <t>гор.дума,население,торг.центр</t>
  </si>
  <si>
    <t>ТП-37 секция №1</t>
  </si>
  <si>
    <t>ТП-37 секция №2</t>
  </si>
  <si>
    <t>ТП-41</t>
  </si>
  <si>
    <t>ТП-43</t>
  </si>
  <si>
    <t>школа,быт</t>
  </si>
  <si>
    <t>ТП-44 секция №1</t>
  </si>
  <si>
    <t xml:space="preserve">реч.порт, котельная, </t>
  </si>
  <si>
    <t>ТП-44 секция №2</t>
  </si>
  <si>
    <t>реч.порт,котельная</t>
  </si>
  <si>
    <t>ТП-46 секция №1</t>
  </si>
  <si>
    <t>ТП-46 секция №2</t>
  </si>
  <si>
    <t>театр, ГОиЧС</t>
  </si>
  <si>
    <t>дет.сад, колледж, быт</t>
  </si>
  <si>
    <t>котельная, колледж,быт, Горгаз</t>
  </si>
  <si>
    <t>ТП-48 секция№1</t>
  </si>
  <si>
    <t>прокуратура,налоговая инспекция, налоговая полуция, управление казначейства, военкоммат, быт,РОВД</t>
  </si>
  <si>
    <t>прокуратура,налоговая инспекция, налоговая полуция, управление казначейства, военкоммат, быт, РОВД</t>
  </si>
  <si>
    <t>ФСБ.ФСО,РОВД, УВД, быт</t>
  </si>
  <si>
    <t>ТП-48 секция№2</t>
  </si>
  <si>
    <t>ТП-50 секция №1</t>
  </si>
  <si>
    <t>ТП-50секция№2</t>
  </si>
  <si>
    <t>ЦТП,быт</t>
  </si>
  <si>
    <t>ТП -51</t>
  </si>
  <si>
    <t>КТП-52</t>
  </si>
  <si>
    <t>госпиталь,быт</t>
  </si>
  <si>
    <t>ТП-55</t>
  </si>
  <si>
    <t>быт,котельная</t>
  </si>
  <si>
    <t>КТП-56</t>
  </si>
  <si>
    <t>ТП-58 секция №1</t>
  </si>
  <si>
    <t>мировой суд,котельная, баня, быт</t>
  </si>
  <si>
    <t>ТП-58секция №2</t>
  </si>
  <si>
    <t>СамГТУ,рег.палата,котельная, военная коммендатура, быт</t>
  </si>
  <si>
    <t>КТП-60</t>
  </si>
  <si>
    <t>ТП-62секция №1</t>
  </si>
  <si>
    <t>ТП-62секция №2</t>
  </si>
  <si>
    <t>ТП - 64</t>
  </si>
  <si>
    <t>школа,быт, СЭС</t>
  </si>
  <si>
    <t>ТП-67</t>
  </si>
  <si>
    <t>ТП-68</t>
  </si>
  <si>
    <t>гимназия, Администрация,быт</t>
  </si>
  <si>
    <t>КТП-72</t>
  </si>
  <si>
    <t>КТП-74</t>
  </si>
  <si>
    <t>трансп.прокуратура, быт</t>
  </si>
  <si>
    <t>ТП-75 секция №1</t>
  </si>
  <si>
    <t>дет.сад,быт</t>
  </si>
  <si>
    <t>ТП-75 секция №2</t>
  </si>
  <si>
    <t>ТП-78</t>
  </si>
  <si>
    <t>ТП-79</t>
  </si>
  <si>
    <t>КТП-81</t>
  </si>
  <si>
    <t>ТП-84 секция №1</t>
  </si>
  <si>
    <t>ТП-83</t>
  </si>
  <si>
    <t>школа, дет.сад, быт</t>
  </si>
  <si>
    <t>наркодиспансер, быт</t>
  </si>
  <si>
    <t>ТП-84 секция№2</t>
  </si>
  <si>
    <t>техникум,быт</t>
  </si>
  <si>
    <t>ТП-86 секция №1</t>
  </si>
  <si>
    <t>ТП-86 секция №2</t>
  </si>
  <si>
    <t>быт,АЗС</t>
  </si>
  <si>
    <t>ТП-89</t>
  </si>
  <si>
    <t>ТП-94</t>
  </si>
  <si>
    <t>ТП-95 секция №1</t>
  </si>
  <si>
    <t>автовозал,рынок</t>
  </si>
  <si>
    <t>ТП-95секция№2</t>
  </si>
  <si>
    <t>автовокзал,рынок</t>
  </si>
  <si>
    <t>ТП-100секция №1</t>
  </si>
  <si>
    <t>ТП-100 секция №2</t>
  </si>
  <si>
    <t>ТП-103</t>
  </si>
  <si>
    <t>ТП-107</t>
  </si>
  <si>
    <t>КТП-111</t>
  </si>
  <si>
    <t>ТП-113</t>
  </si>
  <si>
    <t>поликлиника,госпиталь,быт</t>
  </si>
  <si>
    <t>ТП-129</t>
  </si>
  <si>
    <t>КТП-130</t>
  </si>
  <si>
    <t>ТП-131</t>
  </si>
  <si>
    <t>"Транс-нефть" (центр.офис), быт</t>
  </si>
  <si>
    <t>ТП-139</t>
  </si>
  <si>
    <t>рынок, быт</t>
  </si>
  <si>
    <t>КТП-140</t>
  </si>
  <si>
    <t>КТП-141</t>
  </si>
  <si>
    <t>ТП-145</t>
  </si>
  <si>
    <t>школа, диспансер, быт</t>
  </si>
  <si>
    <t>КТП-154</t>
  </si>
  <si>
    <t>ТП-156</t>
  </si>
  <si>
    <t>СамГТУ, Администрация, быт</t>
  </si>
  <si>
    <t>ТП-159</t>
  </si>
  <si>
    <t>ТП-162секция №1</t>
  </si>
  <si>
    <t>КЖКХ,быт</t>
  </si>
  <si>
    <t>ТП-162секция №2</t>
  </si>
  <si>
    <t>ТП-163секция №1</t>
  </si>
  <si>
    <t>ТП-163секция№2</t>
  </si>
  <si>
    <t>ЦТП,пенс.фонд,быт.дет.сад</t>
  </si>
  <si>
    <t>ЦТП,пенс.фонд,быт,дет.сад</t>
  </si>
  <si>
    <t>КТП-169</t>
  </si>
  <si>
    <t>ТП-171секция№1</t>
  </si>
  <si>
    <t>ТП-171секция№2</t>
  </si>
  <si>
    <t>быт,ЦТП</t>
  </si>
  <si>
    <t>КТП-330</t>
  </si>
  <si>
    <t>КТП-333</t>
  </si>
  <si>
    <t>ТП-336секция№2</t>
  </si>
  <si>
    <t>ТП-336секция№1</t>
  </si>
  <si>
    <t>КТП-337</t>
  </si>
  <si>
    <t>ТП-344секция№1</t>
  </si>
  <si>
    <t>ТП-344секция№2</t>
  </si>
  <si>
    <t>ТП-369</t>
  </si>
  <si>
    <t>ТП-387секция№1</t>
  </si>
  <si>
    <t>колледж,быт,начальная школа</t>
  </si>
  <si>
    <t>ТП387секция№2</t>
  </si>
  <si>
    <t>Администрация,гимназия,СЭС</t>
  </si>
  <si>
    <t>КТП -396</t>
  </si>
  <si>
    <t>КТП-397</t>
  </si>
  <si>
    <t>КТП-530</t>
  </si>
  <si>
    <t>КТП 395</t>
  </si>
  <si>
    <t>Центральный  участок - 
(заполнять данную таблицу)</t>
  </si>
  <si>
    <t>КТП-555</t>
  </si>
  <si>
    <t>КТП -насосная 4</t>
  </si>
  <si>
    <t>КТП-331 с.2</t>
  </si>
  <si>
    <t>КТП-331 с.1</t>
  </si>
  <si>
    <t>КТП-332</t>
  </si>
  <si>
    <t>насоная</t>
  </si>
  <si>
    <t>откл</t>
  </si>
  <si>
    <t>т2 х.х</t>
  </si>
  <si>
    <t>!!!!</t>
  </si>
  <si>
    <t>ТП-353 секция 2</t>
  </si>
  <si>
    <t>ТП-353 секция 1</t>
  </si>
  <si>
    <t>КТП 398 секция 2</t>
  </si>
  <si>
    <t>КТП-391секция№1</t>
  </si>
  <si>
    <t>насосная</t>
  </si>
  <si>
    <t>лед. Дворец</t>
  </si>
  <si>
    <t>АО "ССК", почтамт, Соц.защита, АТС, быт</t>
  </si>
  <si>
    <t>КТП-393 сек.№1</t>
  </si>
  <si>
    <t>КТП-393 сек.№2</t>
  </si>
  <si>
    <t>КТП-392 сек.№2</t>
  </si>
  <si>
    <t>КТП-392 сек.№1</t>
  </si>
  <si>
    <t>КТП-391 сек.№2</t>
  </si>
  <si>
    <t>КТП-394 сек.№1</t>
  </si>
  <si>
    <t>КТП-394 сек.№2</t>
  </si>
  <si>
    <t>Центральный участок замеры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</si>
</sst>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81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14" xfId="0" applyBorder="1"/>
    <xf numFmtId="0" fontId="0" fillId="0" borderId="7" xfId="0" applyBorder="1"/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3" fillId="4" borderId="12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3" borderId="5" xfId="0" applyFill="1" applyBorder="1" applyAlignment="1">
      <alignment horizontal="center" vertical="center"/>
    </xf>
    <xf numFmtId="2" fontId="3" fillId="4" borderId="10" xfId="0" applyNumberFormat="1" applyFont="1" applyFill="1" applyBorder="1" applyAlignment="1">
      <alignment horizontal="center" vertical="center"/>
    </xf>
    <xf numFmtId="0" fontId="0" fillId="4" borderId="0" xfId="0" applyFill="1" applyBorder="1"/>
    <xf numFmtId="0" fontId="0" fillId="4" borderId="0" xfId="0" applyFill="1" applyBorder="1" applyAlignment="1">
      <alignment vertical="center" wrapText="1"/>
    </xf>
    <xf numFmtId="0" fontId="0" fillId="4" borderId="0" xfId="0" applyFill="1" applyBorder="1" applyAlignment="1">
      <alignment horizontal="center" vertical="center"/>
    </xf>
    <xf numFmtId="2" fontId="0" fillId="4" borderId="0" xfId="0" applyNumberFormat="1" applyFill="1" applyBorder="1" applyAlignment="1">
      <alignment horizontal="center" vertical="center"/>
    </xf>
    <xf numFmtId="2" fontId="3" fillId="4" borderId="0" xfId="0" applyNumberFormat="1" applyFont="1" applyFill="1" applyBorder="1" applyAlignment="1">
      <alignment horizontal="center" vertical="center"/>
    </xf>
    <xf numFmtId="2" fontId="3" fillId="4" borderId="0" xfId="0" applyNumberFormat="1" applyFont="1" applyFill="1" applyAlignment="1">
      <alignment horizontal="center" vertical="center"/>
    </xf>
    <xf numFmtId="2" fontId="3" fillId="4" borderId="15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/>
    </xf>
    <xf numFmtId="0" fontId="3" fillId="4" borderId="1" xfId="0" applyFont="1" applyFill="1" applyBorder="1"/>
    <xf numFmtId="164" fontId="3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/>
    <xf numFmtId="0" fontId="3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0" fillId="4" borderId="0" xfId="0" applyFill="1"/>
    <xf numFmtId="0" fontId="0" fillId="4" borderId="1" xfId="0" applyFont="1" applyFill="1" applyBorder="1" applyAlignment="1">
      <alignment horizontal="center" vertical="center"/>
    </xf>
    <xf numFmtId="2" fontId="3" fillId="4" borderId="22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vertical="center" wrapText="1"/>
    </xf>
    <xf numFmtId="2" fontId="0" fillId="4" borderId="1" xfId="0" applyNumberFormat="1" applyFont="1" applyFill="1" applyBorder="1" applyAlignment="1">
      <alignment horizontal="center" vertical="center"/>
    </xf>
    <xf numFmtId="2" fontId="0" fillId="4" borderId="12" xfId="0" applyNumberFormat="1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1" fillId="2" borderId="16" xfId="1" applyFill="1" applyBorder="1" applyAlignment="1">
      <alignment horizontal="center" vertical="center"/>
    </xf>
    <xf numFmtId="0" fontId="1" fillId="2" borderId="17" xfId="1" applyFill="1" applyBorder="1" applyAlignment="1">
      <alignment horizontal="center" vertical="center"/>
    </xf>
    <xf numFmtId="0" fontId="1" fillId="2" borderId="18" xfId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2" fontId="0" fillId="3" borderId="6" xfId="0" applyNumberFormat="1" applyFill="1" applyBorder="1" applyAlignment="1">
      <alignment horizontal="center" vertical="center"/>
    </xf>
    <xf numFmtId="2" fontId="3" fillId="4" borderId="11" xfId="0" applyNumberFormat="1" applyFont="1" applyFill="1" applyBorder="1" applyAlignment="1">
      <alignment horizontal="center" vertical="center"/>
    </xf>
    <xf numFmtId="2" fontId="3" fillId="4" borderId="21" xfId="0" applyNumberFormat="1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4" fillId="5" borderId="25" xfId="0" applyFont="1" applyFill="1" applyBorder="1" applyAlignment="1">
      <alignment horizontal="center" wrapText="1"/>
    </xf>
    <xf numFmtId="0" fontId="4" fillId="5" borderId="26" xfId="0" applyFont="1" applyFill="1" applyBorder="1" applyAlignment="1">
      <alignment horizontal="center"/>
    </xf>
    <xf numFmtId="0" fontId="4" fillId="5" borderId="27" xfId="0" applyFont="1" applyFill="1" applyBorder="1" applyAlignment="1">
      <alignment horizontal="center"/>
    </xf>
    <xf numFmtId="0" fontId="0" fillId="3" borderId="28" xfId="0" applyFill="1" applyBorder="1" applyAlignment="1">
      <alignment horizontal="center" vertical="center"/>
    </xf>
    <xf numFmtId="0" fontId="0" fillId="3" borderId="29" xfId="0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26"/>
  <sheetViews>
    <sheetView tabSelected="1" topLeftCell="B1" zoomScale="120" zoomScaleNormal="120" zoomScaleSheetLayoutView="100" workbookViewId="0">
      <selection activeCell="Q9" sqref="Q9"/>
    </sheetView>
  </sheetViews>
  <sheetFormatPr defaultRowHeight="15" x14ac:dyDescent="0.25"/>
  <cols>
    <col min="1" max="1" width="21.140625" customWidth="1"/>
    <col min="2" max="2" width="18.28515625" style="20" customWidth="1"/>
    <col min="3" max="3" width="7.42578125" style="14" customWidth="1"/>
    <col min="4" max="4" width="18.5703125" customWidth="1"/>
    <col min="5" max="5" width="7.28515625" style="14" customWidth="1"/>
    <col min="6" max="7" width="6.7109375" style="14" customWidth="1"/>
    <col min="8" max="8" width="7.42578125" style="16" customWidth="1"/>
    <col min="9" max="9" width="7.140625" style="32" customWidth="1"/>
    <col min="10" max="10" width="8.42578125" customWidth="1"/>
    <col min="11" max="11" width="0.140625" hidden="1" customWidth="1"/>
    <col min="12" max="15" width="9.140625" hidden="1" customWidth="1"/>
  </cols>
  <sheetData>
    <row r="1" spans="2:16" ht="15.75" thickBot="1" x14ac:dyDescent="0.3"/>
    <row r="2" spans="2:16" ht="27" customHeight="1" thickBot="1" x14ac:dyDescent="0.3">
      <c r="B2" s="54" t="s">
        <v>202</v>
      </c>
      <c r="C2" s="55"/>
      <c r="D2" s="55"/>
      <c r="E2" s="55"/>
      <c r="F2" s="55"/>
      <c r="G2" s="55"/>
      <c r="H2" s="55"/>
      <c r="I2" s="56"/>
      <c r="K2" s="72" t="s">
        <v>178</v>
      </c>
      <c r="L2" s="73"/>
      <c r="M2" s="73"/>
      <c r="N2" s="73"/>
      <c r="O2" s="74"/>
    </row>
    <row r="3" spans="2:16" ht="15" customHeight="1" x14ac:dyDescent="0.25">
      <c r="B3" s="64" t="s">
        <v>4</v>
      </c>
      <c r="C3" s="66" t="s">
        <v>2</v>
      </c>
      <c r="D3" s="69" t="s">
        <v>0</v>
      </c>
      <c r="E3" s="51" t="s">
        <v>5</v>
      </c>
      <c r="F3" s="52"/>
      <c r="G3" s="52"/>
      <c r="H3" s="52"/>
      <c r="I3" s="53"/>
      <c r="K3" s="75" t="s">
        <v>5</v>
      </c>
      <c r="L3" s="76"/>
      <c r="M3" s="76"/>
      <c r="N3" s="76"/>
      <c r="O3" s="77"/>
    </row>
    <row r="4" spans="2:16" x14ac:dyDescent="0.25">
      <c r="B4" s="65"/>
      <c r="C4" s="67"/>
      <c r="D4" s="70"/>
      <c r="E4" s="61" t="s">
        <v>1</v>
      </c>
      <c r="F4" s="62"/>
      <c r="G4" s="63"/>
      <c r="H4" s="57" t="s">
        <v>3</v>
      </c>
      <c r="I4" s="59" t="s">
        <v>6</v>
      </c>
      <c r="K4" s="61" t="s">
        <v>1</v>
      </c>
      <c r="L4" s="62"/>
      <c r="M4" s="63"/>
      <c r="N4" s="71" t="s">
        <v>3</v>
      </c>
      <c r="O4" s="79" t="s">
        <v>6</v>
      </c>
    </row>
    <row r="5" spans="2:16" ht="15.75" thickBot="1" x14ac:dyDescent="0.3">
      <c r="B5" s="65"/>
      <c r="C5" s="68"/>
      <c r="D5" s="71"/>
      <c r="E5" s="25" t="s">
        <v>7</v>
      </c>
      <c r="F5" s="25" t="s">
        <v>8</v>
      </c>
      <c r="G5" s="25" t="s">
        <v>9</v>
      </c>
      <c r="H5" s="58"/>
      <c r="I5" s="60"/>
      <c r="K5" s="35" t="s">
        <v>7</v>
      </c>
      <c r="L5" s="35" t="s">
        <v>8</v>
      </c>
      <c r="M5" s="35" t="s">
        <v>9</v>
      </c>
      <c r="N5" s="78"/>
      <c r="O5" s="80"/>
    </row>
    <row r="6" spans="2:16" ht="21.75" customHeight="1" x14ac:dyDescent="0.25">
      <c r="B6" s="34" t="s">
        <v>10</v>
      </c>
      <c r="C6" s="10">
        <v>180</v>
      </c>
      <c r="D6" s="5" t="s">
        <v>77</v>
      </c>
      <c r="E6" s="42"/>
      <c r="F6" s="42"/>
      <c r="G6" s="42"/>
      <c r="H6" s="11">
        <f t="shared" ref="H6:H25" si="0">(E6+F6+G6)/3*0.38*1.73</f>
        <v>0</v>
      </c>
      <c r="I6" s="43">
        <f>(H6/C6)*100</f>
        <v>0</v>
      </c>
      <c r="J6" t="s">
        <v>185</v>
      </c>
      <c r="K6" s="36">
        <v>127</v>
      </c>
      <c r="L6" s="36">
        <v>112</v>
      </c>
      <c r="M6" s="36">
        <v>92</v>
      </c>
      <c r="N6" s="37">
        <f>(K6+L6+M6)/3*0.38*1.73</f>
        <v>72.533133333333325</v>
      </c>
      <c r="O6" s="37">
        <f>(N6/C6)*100</f>
        <v>40.29618518518518</v>
      </c>
    </row>
    <row r="7" spans="2:16" ht="18.75" customHeight="1" x14ac:dyDescent="0.25">
      <c r="B7" s="34" t="s">
        <v>11</v>
      </c>
      <c r="C7" s="10">
        <v>180</v>
      </c>
      <c r="D7" s="5" t="s">
        <v>77</v>
      </c>
      <c r="E7" s="42">
        <v>73</v>
      </c>
      <c r="F7" s="42">
        <v>62</v>
      </c>
      <c r="G7" s="42">
        <v>71</v>
      </c>
      <c r="H7" s="11">
        <f t="shared" si="0"/>
        <v>45.141466666666666</v>
      </c>
      <c r="I7" s="26">
        <f t="shared" ref="I7:I45" si="1">(H7/C7)*100</f>
        <v>25.078592592592592</v>
      </c>
      <c r="K7" s="36">
        <v>9</v>
      </c>
      <c r="L7" s="36">
        <v>8</v>
      </c>
      <c r="M7" s="36">
        <v>8</v>
      </c>
      <c r="N7" s="37">
        <f t="shared" ref="N7:N71" si="2">(K7+L7+M7)/3*0.38*1.73</f>
        <v>5.4783333333333335</v>
      </c>
      <c r="O7" s="37">
        <f t="shared" ref="O7:O71" si="3">(N7/C7)*100</f>
        <v>3.0435185185185185</v>
      </c>
    </row>
    <row r="8" spans="2:16" ht="17.25" customHeight="1" x14ac:dyDescent="0.25">
      <c r="B8" s="34" t="s">
        <v>12</v>
      </c>
      <c r="C8" s="10">
        <v>250</v>
      </c>
      <c r="D8" s="5" t="s">
        <v>13</v>
      </c>
      <c r="E8" s="42">
        <v>110</v>
      </c>
      <c r="F8" s="42">
        <v>56</v>
      </c>
      <c r="G8" s="42">
        <v>117</v>
      </c>
      <c r="H8" s="11">
        <f t="shared" si="0"/>
        <v>62.014733333333325</v>
      </c>
      <c r="I8" s="26">
        <f t="shared" si="1"/>
        <v>24.80589333333333</v>
      </c>
      <c r="K8" s="36">
        <v>112</v>
      </c>
      <c r="L8" s="36">
        <v>69</v>
      </c>
      <c r="M8" s="36">
        <v>131</v>
      </c>
      <c r="N8" s="37">
        <f t="shared" si="2"/>
        <v>68.369600000000005</v>
      </c>
      <c r="O8" s="37">
        <f t="shared" si="3"/>
        <v>27.347840000000001</v>
      </c>
    </row>
    <row r="9" spans="2:16" ht="29.25" customHeight="1" x14ac:dyDescent="0.25">
      <c r="B9" s="39" t="s">
        <v>14</v>
      </c>
      <c r="C9" s="44">
        <v>400</v>
      </c>
      <c r="D9" s="40" t="s">
        <v>13</v>
      </c>
      <c r="E9" s="44">
        <v>193</v>
      </c>
      <c r="F9" s="44">
        <v>168</v>
      </c>
      <c r="G9" s="44">
        <v>155</v>
      </c>
      <c r="H9" s="45">
        <f t="shared" si="0"/>
        <v>113.0728</v>
      </c>
      <c r="I9" s="26">
        <f t="shared" si="1"/>
        <v>28.2682</v>
      </c>
      <c r="K9" s="38">
        <v>196</v>
      </c>
      <c r="L9" s="38">
        <v>180</v>
      </c>
      <c r="M9" s="38">
        <v>145</v>
      </c>
      <c r="N9" s="37">
        <f t="shared" si="2"/>
        <v>114.16846666666665</v>
      </c>
      <c r="O9" s="37">
        <f t="shared" si="3"/>
        <v>28.542116666666661</v>
      </c>
    </row>
    <row r="10" spans="2:16" ht="40.5" customHeight="1" x14ac:dyDescent="0.25">
      <c r="B10" s="39" t="s">
        <v>15</v>
      </c>
      <c r="C10" s="44">
        <v>400</v>
      </c>
      <c r="D10" s="40" t="s">
        <v>78</v>
      </c>
      <c r="E10" s="44">
        <v>71</v>
      </c>
      <c r="F10" s="44">
        <v>132</v>
      </c>
      <c r="G10" s="44">
        <v>76</v>
      </c>
      <c r="H10" s="45">
        <f t="shared" si="0"/>
        <v>61.138200000000005</v>
      </c>
      <c r="I10" s="26">
        <f t="shared" si="1"/>
        <v>15.284550000000003</v>
      </c>
      <c r="K10" s="38">
        <v>45</v>
      </c>
      <c r="L10" s="38">
        <v>47</v>
      </c>
      <c r="M10" s="38">
        <v>67</v>
      </c>
      <c r="N10" s="37">
        <f t="shared" si="2"/>
        <v>34.842199999999998</v>
      </c>
      <c r="O10" s="37">
        <f t="shared" si="3"/>
        <v>8.7105499999999996</v>
      </c>
    </row>
    <row r="11" spans="2:16" ht="25.5" x14ac:dyDescent="0.25">
      <c r="B11" s="39" t="s">
        <v>16</v>
      </c>
      <c r="C11" s="44">
        <v>400</v>
      </c>
      <c r="D11" s="40" t="s">
        <v>79</v>
      </c>
      <c r="E11" s="46">
        <v>69</v>
      </c>
      <c r="F11" s="46">
        <v>54</v>
      </c>
      <c r="G11" s="46">
        <v>81</v>
      </c>
      <c r="H11" s="45">
        <f t="shared" si="0"/>
        <v>44.703200000000002</v>
      </c>
      <c r="I11" s="26">
        <f t="shared" si="1"/>
        <v>11.175800000000001</v>
      </c>
      <c r="K11" s="36">
        <v>103</v>
      </c>
      <c r="L11" s="36">
        <v>118</v>
      </c>
      <c r="M11" s="36">
        <v>67</v>
      </c>
      <c r="N11" s="37">
        <f t="shared" si="2"/>
        <v>63.110400000000006</v>
      </c>
      <c r="O11" s="37">
        <f t="shared" si="3"/>
        <v>15.777600000000003</v>
      </c>
    </row>
    <row r="12" spans="2:16" x14ac:dyDescent="0.25">
      <c r="B12" s="39" t="s">
        <v>17</v>
      </c>
      <c r="C12" s="44">
        <v>250</v>
      </c>
      <c r="D12" s="40" t="s">
        <v>13</v>
      </c>
      <c r="E12" s="46">
        <v>138</v>
      </c>
      <c r="F12" s="46">
        <v>156</v>
      </c>
      <c r="G12" s="46">
        <v>171</v>
      </c>
      <c r="H12" s="45">
        <f t="shared" si="0"/>
        <v>101.89699999999999</v>
      </c>
      <c r="I12" s="26">
        <f t="shared" si="1"/>
        <v>40.758799999999994</v>
      </c>
      <c r="K12" s="36">
        <v>132</v>
      </c>
      <c r="L12" s="36">
        <v>140</v>
      </c>
      <c r="M12" s="36">
        <v>127</v>
      </c>
      <c r="N12" s="37">
        <f t="shared" si="2"/>
        <v>87.434200000000004</v>
      </c>
      <c r="O12" s="37">
        <f t="shared" si="3"/>
        <v>34.973680000000002</v>
      </c>
    </row>
    <row r="13" spans="2:16" x14ac:dyDescent="0.25">
      <c r="B13" s="39" t="s">
        <v>180</v>
      </c>
      <c r="C13" s="10">
        <v>250</v>
      </c>
      <c r="D13" s="5" t="s">
        <v>184</v>
      </c>
      <c r="E13" s="19">
        <v>156</v>
      </c>
      <c r="F13" s="19">
        <v>198</v>
      </c>
      <c r="G13" s="19">
        <v>134</v>
      </c>
      <c r="H13" s="11">
        <f t="shared" ref="H13" si="4">(E13+F13+G13)/3*0.38*1.73</f>
        <v>106.93706666666667</v>
      </c>
      <c r="I13" s="26">
        <f t="shared" ref="I13" si="5">(H13/C13)*100</f>
        <v>42.774826666666662</v>
      </c>
      <c r="K13" s="36"/>
      <c r="L13" s="36"/>
      <c r="M13" s="36"/>
      <c r="N13" s="37"/>
      <c r="O13" s="37"/>
    </row>
    <row r="14" spans="2:16" ht="16.5" customHeight="1" x14ac:dyDescent="0.25">
      <c r="B14" s="34" t="s">
        <v>18</v>
      </c>
      <c r="C14" s="10">
        <v>400</v>
      </c>
      <c r="D14" s="5" t="s">
        <v>21</v>
      </c>
      <c r="E14" s="42">
        <v>42</v>
      </c>
      <c r="F14" s="42">
        <v>88</v>
      </c>
      <c r="G14" s="42">
        <v>79</v>
      </c>
      <c r="H14" s="11">
        <f t="shared" si="0"/>
        <v>45.798866666666669</v>
      </c>
      <c r="I14" s="26">
        <f t="shared" si="1"/>
        <v>11.449716666666667</v>
      </c>
      <c r="K14" s="36">
        <v>59</v>
      </c>
      <c r="L14" s="36">
        <v>100</v>
      </c>
      <c r="M14" s="36">
        <v>74</v>
      </c>
      <c r="N14" s="37">
        <f t="shared" si="2"/>
        <v>51.058066666666669</v>
      </c>
      <c r="O14" s="37">
        <f t="shared" si="3"/>
        <v>12.764516666666667</v>
      </c>
      <c r="P14" s="41"/>
    </row>
    <row r="15" spans="2:16" x14ac:dyDescent="0.25">
      <c r="B15" s="34" t="s">
        <v>19</v>
      </c>
      <c r="C15" s="10">
        <v>400</v>
      </c>
      <c r="D15" s="5" t="s">
        <v>20</v>
      </c>
      <c r="E15" s="19">
        <v>60</v>
      </c>
      <c r="F15" s="19">
        <v>82</v>
      </c>
      <c r="G15" s="19">
        <v>119</v>
      </c>
      <c r="H15" s="11">
        <f t="shared" si="0"/>
        <v>57.193800000000003</v>
      </c>
      <c r="I15" s="26">
        <f t="shared" si="1"/>
        <v>14.298450000000001</v>
      </c>
      <c r="K15" s="38">
        <v>121</v>
      </c>
      <c r="L15" s="38">
        <v>110</v>
      </c>
      <c r="M15" s="38">
        <v>104</v>
      </c>
      <c r="N15" s="37">
        <f t="shared" si="2"/>
        <v>73.409666666666666</v>
      </c>
      <c r="O15" s="37">
        <f t="shared" si="3"/>
        <v>18.352416666666667</v>
      </c>
    </row>
    <row r="16" spans="2:16" ht="25.5" x14ac:dyDescent="0.25">
      <c r="B16" s="39" t="s">
        <v>22</v>
      </c>
      <c r="C16" s="10">
        <v>400</v>
      </c>
      <c r="D16" s="5" t="s">
        <v>23</v>
      </c>
      <c r="E16" s="19">
        <v>45</v>
      </c>
      <c r="F16" s="19">
        <v>48</v>
      </c>
      <c r="G16" s="19">
        <v>110</v>
      </c>
      <c r="H16" s="11">
        <f t="shared" si="0"/>
        <v>44.484066666666671</v>
      </c>
      <c r="I16" s="26">
        <f t="shared" si="1"/>
        <v>11.121016666666668</v>
      </c>
      <c r="K16" s="38">
        <v>124</v>
      </c>
      <c r="L16" s="38">
        <v>132</v>
      </c>
      <c r="M16" s="38">
        <v>135</v>
      </c>
      <c r="N16" s="37">
        <f t="shared" si="2"/>
        <v>85.681133333333335</v>
      </c>
      <c r="O16" s="37">
        <f t="shared" si="3"/>
        <v>21.420283333333334</v>
      </c>
    </row>
    <row r="17" spans="2:15" ht="25.5" x14ac:dyDescent="0.25">
      <c r="B17" s="39" t="s">
        <v>24</v>
      </c>
      <c r="C17" s="10">
        <v>400</v>
      </c>
      <c r="D17" s="5" t="s">
        <v>23</v>
      </c>
      <c r="E17" s="19">
        <v>52</v>
      </c>
      <c r="F17" s="19">
        <v>58</v>
      </c>
      <c r="G17" s="19">
        <v>54</v>
      </c>
      <c r="H17" s="11">
        <f t="shared" si="0"/>
        <v>35.937866666666665</v>
      </c>
      <c r="I17" s="26">
        <f t="shared" si="1"/>
        <v>8.9844666666666662</v>
      </c>
      <c r="K17" s="36">
        <v>101</v>
      </c>
      <c r="L17" s="36">
        <v>97</v>
      </c>
      <c r="M17" s="36">
        <v>106</v>
      </c>
      <c r="N17" s="37">
        <f t="shared" si="2"/>
        <v>66.616533333333336</v>
      </c>
      <c r="O17" s="37">
        <f t="shared" si="3"/>
        <v>16.654133333333334</v>
      </c>
    </row>
    <row r="18" spans="2:15" ht="18" customHeight="1" x14ac:dyDescent="0.25">
      <c r="B18" s="39" t="s">
        <v>25</v>
      </c>
      <c r="C18" s="10">
        <v>400</v>
      </c>
      <c r="D18" s="5" t="s">
        <v>28</v>
      </c>
      <c r="E18" s="19">
        <v>68</v>
      </c>
      <c r="F18" s="19">
        <v>84</v>
      </c>
      <c r="G18" s="19">
        <v>79</v>
      </c>
      <c r="H18" s="11">
        <f t="shared" si="0"/>
        <v>50.619800000000005</v>
      </c>
      <c r="I18" s="26">
        <f t="shared" si="1"/>
        <v>12.654950000000001</v>
      </c>
      <c r="K18" s="38">
        <v>35</v>
      </c>
      <c r="L18" s="38">
        <v>60</v>
      </c>
      <c r="M18" s="38">
        <v>62</v>
      </c>
      <c r="N18" s="37">
        <f t="shared" si="2"/>
        <v>34.403933333333335</v>
      </c>
      <c r="O18" s="37">
        <f t="shared" si="3"/>
        <v>8.6009833333333336</v>
      </c>
    </row>
    <row r="19" spans="2:15" x14ac:dyDescent="0.25">
      <c r="B19" s="39" t="s">
        <v>26</v>
      </c>
      <c r="C19" s="10">
        <v>400</v>
      </c>
      <c r="D19" s="5" t="s">
        <v>27</v>
      </c>
      <c r="E19" s="42">
        <v>98</v>
      </c>
      <c r="F19" s="42">
        <v>103</v>
      </c>
      <c r="G19" s="42">
        <v>124</v>
      </c>
      <c r="H19" s="11">
        <f t="shared" si="0"/>
        <v>71.218333333333334</v>
      </c>
      <c r="I19" s="26">
        <f t="shared" si="1"/>
        <v>17.804583333333333</v>
      </c>
      <c r="K19" s="38">
        <v>140</v>
      </c>
      <c r="L19" s="38">
        <v>78</v>
      </c>
      <c r="M19" s="38">
        <v>160</v>
      </c>
      <c r="N19" s="37">
        <f t="shared" si="2"/>
        <v>82.832400000000007</v>
      </c>
      <c r="O19" s="37">
        <f t="shared" si="3"/>
        <v>20.708100000000002</v>
      </c>
    </row>
    <row r="20" spans="2:15" x14ac:dyDescent="0.25">
      <c r="B20" s="34" t="s">
        <v>29</v>
      </c>
      <c r="C20" s="10">
        <v>400</v>
      </c>
      <c r="D20" s="5" t="s">
        <v>13</v>
      </c>
      <c r="E20" s="42">
        <v>15</v>
      </c>
      <c r="F20" s="42">
        <v>11</v>
      </c>
      <c r="G20" s="42">
        <v>10</v>
      </c>
      <c r="H20" s="11">
        <f t="shared" si="0"/>
        <v>7.8888000000000007</v>
      </c>
      <c r="I20" s="26">
        <f t="shared" si="1"/>
        <v>1.9722000000000004</v>
      </c>
      <c r="K20" s="36">
        <v>32</v>
      </c>
      <c r="L20" s="36">
        <v>45</v>
      </c>
      <c r="M20" s="36">
        <v>35</v>
      </c>
      <c r="N20" s="37">
        <f t="shared" si="2"/>
        <v>24.542933333333334</v>
      </c>
      <c r="O20" s="37">
        <f t="shared" si="3"/>
        <v>6.1357333333333335</v>
      </c>
    </row>
    <row r="21" spans="2:15" x14ac:dyDescent="0.25">
      <c r="B21" s="34" t="s">
        <v>30</v>
      </c>
      <c r="C21" s="10">
        <v>400</v>
      </c>
      <c r="D21" s="5" t="s">
        <v>13</v>
      </c>
      <c r="E21" s="42">
        <v>151</v>
      </c>
      <c r="F21" s="42">
        <v>130</v>
      </c>
      <c r="G21" s="42">
        <v>115</v>
      </c>
      <c r="H21" s="11">
        <f t="shared" si="0"/>
        <v>86.776800000000009</v>
      </c>
      <c r="I21" s="26">
        <f t="shared" si="1"/>
        <v>21.694200000000002</v>
      </c>
      <c r="K21" s="36">
        <v>170</v>
      </c>
      <c r="L21" s="36">
        <v>154</v>
      </c>
      <c r="M21" s="36">
        <v>180</v>
      </c>
      <c r="N21" s="37">
        <f t="shared" si="2"/>
        <v>110.4432</v>
      </c>
      <c r="O21" s="37">
        <f t="shared" si="3"/>
        <v>27.610800000000001</v>
      </c>
    </row>
    <row r="22" spans="2:15" ht="25.5" x14ac:dyDescent="0.25">
      <c r="B22" s="34" t="s">
        <v>31</v>
      </c>
      <c r="C22" s="10">
        <v>400</v>
      </c>
      <c r="D22" s="5" t="s">
        <v>32</v>
      </c>
      <c r="E22" s="42">
        <v>69</v>
      </c>
      <c r="F22" s="42">
        <v>73</v>
      </c>
      <c r="G22" s="42">
        <v>98</v>
      </c>
      <c r="H22" s="11">
        <f t="shared" si="0"/>
        <v>52.591999999999999</v>
      </c>
      <c r="I22" s="26">
        <f t="shared" si="1"/>
        <v>13.147999999999998</v>
      </c>
      <c r="K22" s="36">
        <v>106</v>
      </c>
      <c r="L22" s="36">
        <v>92</v>
      </c>
      <c r="M22" s="36">
        <v>95</v>
      </c>
      <c r="N22" s="37">
        <f t="shared" si="2"/>
        <v>64.206066666666672</v>
      </c>
      <c r="O22" s="37">
        <f t="shared" si="3"/>
        <v>16.051516666666668</v>
      </c>
    </row>
    <row r="23" spans="2:15" x14ac:dyDescent="0.25">
      <c r="B23" s="34" t="s">
        <v>33</v>
      </c>
      <c r="C23" s="10">
        <v>400</v>
      </c>
      <c r="D23" s="5" t="s">
        <v>34</v>
      </c>
      <c r="E23" s="19">
        <v>45</v>
      </c>
      <c r="F23" s="19">
        <v>33</v>
      </c>
      <c r="G23" s="19">
        <v>51</v>
      </c>
      <c r="H23" s="11">
        <f t="shared" si="0"/>
        <v>28.2682</v>
      </c>
      <c r="I23" s="26">
        <f t="shared" si="1"/>
        <v>7.0670500000000001</v>
      </c>
      <c r="K23" s="36">
        <v>14</v>
      </c>
      <c r="L23" s="36">
        <v>3</v>
      </c>
      <c r="M23" s="36">
        <v>15</v>
      </c>
      <c r="N23" s="37">
        <f t="shared" si="2"/>
        <v>7.0122666666666653</v>
      </c>
      <c r="O23" s="37">
        <f t="shared" si="3"/>
        <v>1.7530666666666663</v>
      </c>
    </row>
    <row r="24" spans="2:15" ht="38.25" x14ac:dyDescent="0.25">
      <c r="B24" s="34" t="s">
        <v>35</v>
      </c>
      <c r="C24" s="10">
        <v>400</v>
      </c>
      <c r="D24" s="5" t="s">
        <v>37</v>
      </c>
      <c r="E24" s="19"/>
      <c r="F24" s="19"/>
      <c r="G24" s="19"/>
      <c r="H24" s="11">
        <f t="shared" si="0"/>
        <v>0</v>
      </c>
      <c r="I24" s="26">
        <f t="shared" si="1"/>
        <v>0</v>
      </c>
      <c r="K24" s="36">
        <v>98</v>
      </c>
      <c r="L24" s="36">
        <v>102</v>
      </c>
      <c r="M24" s="36">
        <v>104</v>
      </c>
      <c r="N24" s="37">
        <f t="shared" si="2"/>
        <v>66.616533333333336</v>
      </c>
      <c r="O24" s="37">
        <f t="shared" si="3"/>
        <v>16.654133333333334</v>
      </c>
    </row>
    <row r="25" spans="2:15" ht="25.5" x14ac:dyDescent="0.25">
      <c r="B25" s="34" t="s">
        <v>36</v>
      </c>
      <c r="C25" s="10">
        <v>400</v>
      </c>
      <c r="D25" s="5" t="s">
        <v>38</v>
      </c>
      <c r="E25" s="19">
        <v>177</v>
      </c>
      <c r="F25" s="19">
        <v>118</v>
      </c>
      <c r="G25" s="19">
        <v>230</v>
      </c>
      <c r="H25" s="11">
        <f t="shared" si="0"/>
        <v>115.045</v>
      </c>
      <c r="I25" s="26">
        <f t="shared" si="1"/>
        <v>28.76125</v>
      </c>
      <c r="K25" s="36">
        <v>295</v>
      </c>
      <c r="L25" s="36">
        <v>297</v>
      </c>
      <c r="M25" s="36">
        <v>204</v>
      </c>
      <c r="N25" s="37">
        <f t="shared" si="2"/>
        <v>174.43013333333332</v>
      </c>
      <c r="O25" s="37">
        <f t="shared" si="3"/>
        <v>43.607533333333329</v>
      </c>
    </row>
    <row r="26" spans="2:15" x14ac:dyDescent="0.25">
      <c r="B26" s="34" t="s">
        <v>39</v>
      </c>
      <c r="C26" s="10">
        <v>400</v>
      </c>
      <c r="D26" s="5" t="s">
        <v>40</v>
      </c>
      <c r="E26" s="42">
        <v>123</v>
      </c>
      <c r="F26" s="42">
        <v>138</v>
      </c>
      <c r="G26" s="42">
        <v>61</v>
      </c>
      <c r="H26" s="11">
        <f>(E26+F26+G26)/3*0.38*1.73</f>
        <v>70.560933333333338</v>
      </c>
      <c r="I26" s="26">
        <f t="shared" si="1"/>
        <v>17.640233333333335</v>
      </c>
      <c r="K26" s="36">
        <v>149</v>
      </c>
      <c r="L26" s="36">
        <v>129</v>
      </c>
      <c r="M26" s="36">
        <v>68</v>
      </c>
      <c r="N26" s="37">
        <f t="shared" si="2"/>
        <v>75.820133333333331</v>
      </c>
      <c r="O26" s="37">
        <f t="shared" si="3"/>
        <v>18.955033333333333</v>
      </c>
    </row>
    <row r="27" spans="2:15" ht="17.25" customHeight="1" x14ac:dyDescent="0.25">
      <c r="B27" s="34" t="s">
        <v>41</v>
      </c>
      <c r="C27" s="10">
        <v>400</v>
      </c>
      <c r="D27" s="47" t="s">
        <v>42</v>
      </c>
      <c r="E27" s="42"/>
      <c r="F27" s="42"/>
      <c r="G27" s="42"/>
      <c r="H27" s="11">
        <f t="shared" ref="H27:H56" si="6">(E27+F27+G27)/3*0.38*1.73</f>
        <v>0</v>
      </c>
      <c r="I27" s="26">
        <f t="shared" si="1"/>
        <v>0</v>
      </c>
      <c r="K27" s="36">
        <v>121</v>
      </c>
      <c r="L27" s="36">
        <v>87</v>
      </c>
      <c r="M27" s="36">
        <v>104</v>
      </c>
      <c r="N27" s="37">
        <f t="shared" si="2"/>
        <v>68.369600000000005</v>
      </c>
      <c r="O27" s="37">
        <f t="shared" si="3"/>
        <v>17.092400000000001</v>
      </c>
    </row>
    <row r="28" spans="2:15" ht="24.75" customHeight="1" x14ac:dyDescent="0.25">
      <c r="B28" s="34" t="s">
        <v>43</v>
      </c>
      <c r="C28" s="10">
        <v>400</v>
      </c>
      <c r="D28" s="47" t="s">
        <v>44</v>
      </c>
      <c r="E28" s="19">
        <v>108</v>
      </c>
      <c r="F28" s="19">
        <v>139</v>
      </c>
      <c r="G28" s="19">
        <v>144</v>
      </c>
      <c r="H28" s="11">
        <f t="shared" si="6"/>
        <v>85.681133333333335</v>
      </c>
      <c r="I28" s="26">
        <f t="shared" si="1"/>
        <v>21.420283333333334</v>
      </c>
      <c r="K28" s="36">
        <v>151</v>
      </c>
      <c r="L28" s="36">
        <v>164</v>
      </c>
      <c r="M28" s="36">
        <v>132</v>
      </c>
      <c r="N28" s="37">
        <f t="shared" si="2"/>
        <v>97.95259999999999</v>
      </c>
      <c r="O28" s="37">
        <f t="shared" si="3"/>
        <v>24.488149999999997</v>
      </c>
    </row>
    <row r="29" spans="2:15" ht="38.25" customHeight="1" x14ac:dyDescent="0.25">
      <c r="B29" s="34" t="s">
        <v>45</v>
      </c>
      <c r="C29" s="10">
        <v>400</v>
      </c>
      <c r="D29" s="47" t="s">
        <v>46</v>
      </c>
      <c r="E29" s="19">
        <v>418</v>
      </c>
      <c r="F29" s="19">
        <v>289</v>
      </c>
      <c r="G29" s="19">
        <v>358</v>
      </c>
      <c r="H29" s="11">
        <f t="shared" si="6"/>
        <v>233.37700000000001</v>
      </c>
      <c r="I29" s="26">
        <f t="shared" si="1"/>
        <v>58.344249999999995</v>
      </c>
      <c r="K29" s="36">
        <v>149</v>
      </c>
      <c r="L29" s="36">
        <v>129</v>
      </c>
      <c r="M29" s="36">
        <v>68</v>
      </c>
      <c r="N29" s="37">
        <f t="shared" si="2"/>
        <v>75.820133333333331</v>
      </c>
      <c r="O29" s="37">
        <f t="shared" si="3"/>
        <v>18.955033333333333</v>
      </c>
    </row>
    <row r="30" spans="2:15" ht="34.5" customHeight="1" x14ac:dyDescent="0.25">
      <c r="B30" s="34" t="s">
        <v>47</v>
      </c>
      <c r="C30" s="10">
        <v>1000</v>
      </c>
      <c r="D30" s="47" t="s">
        <v>48</v>
      </c>
      <c r="E30" s="42">
        <v>183</v>
      </c>
      <c r="F30" s="42">
        <v>248</v>
      </c>
      <c r="G30" s="42">
        <v>268</v>
      </c>
      <c r="H30" s="11">
        <f t="shared" si="6"/>
        <v>153.17420000000001</v>
      </c>
      <c r="I30" s="26">
        <f t="shared" si="1"/>
        <v>15.31742</v>
      </c>
      <c r="K30" s="38">
        <v>121</v>
      </c>
      <c r="L30" s="38">
        <v>87</v>
      </c>
      <c r="M30" s="38">
        <v>104</v>
      </c>
      <c r="N30" s="37">
        <f t="shared" si="2"/>
        <v>68.369600000000005</v>
      </c>
      <c r="O30" s="37">
        <f t="shared" si="3"/>
        <v>6.8369600000000004</v>
      </c>
    </row>
    <row r="31" spans="2:15" ht="35.25" customHeight="1" x14ac:dyDescent="0.25">
      <c r="B31" s="34" t="s">
        <v>49</v>
      </c>
      <c r="C31" s="10">
        <v>1000</v>
      </c>
      <c r="D31" s="47" t="s">
        <v>50</v>
      </c>
      <c r="E31" s="42">
        <v>295</v>
      </c>
      <c r="F31" s="42">
        <v>283</v>
      </c>
      <c r="G31" s="42">
        <v>286</v>
      </c>
      <c r="H31" s="11">
        <f t="shared" si="6"/>
        <v>189.3312</v>
      </c>
      <c r="I31" s="26">
        <f t="shared" si="1"/>
        <v>18.933119999999999</v>
      </c>
      <c r="K31" s="36">
        <v>121</v>
      </c>
      <c r="L31" s="36">
        <v>95</v>
      </c>
      <c r="M31" s="36">
        <v>116</v>
      </c>
      <c r="N31" s="37">
        <f t="shared" si="2"/>
        <v>72.752266666666671</v>
      </c>
      <c r="O31" s="37">
        <f t="shared" si="3"/>
        <v>7.2752266666666676</v>
      </c>
    </row>
    <row r="32" spans="2:15" ht="24.75" customHeight="1" x14ac:dyDescent="0.25">
      <c r="B32" s="34" t="s">
        <v>51</v>
      </c>
      <c r="C32" s="10">
        <v>400</v>
      </c>
      <c r="D32" s="47" t="s">
        <v>52</v>
      </c>
      <c r="E32" s="19"/>
      <c r="F32" s="19"/>
      <c r="G32" s="19"/>
      <c r="H32" s="11">
        <f t="shared" si="6"/>
        <v>0</v>
      </c>
      <c r="I32" s="26">
        <f t="shared" si="1"/>
        <v>0</v>
      </c>
      <c r="K32" s="36">
        <v>39</v>
      </c>
      <c r="L32" s="36">
        <v>100</v>
      </c>
      <c r="M32" s="36">
        <v>35</v>
      </c>
      <c r="N32" s="37">
        <f t="shared" si="2"/>
        <v>38.129199999999997</v>
      </c>
      <c r="O32" s="37">
        <f t="shared" si="3"/>
        <v>9.5322999999999993</v>
      </c>
    </row>
    <row r="33" spans="2:15" ht="25.5" x14ac:dyDescent="0.25">
      <c r="B33" s="34" t="s">
        <v>53</v>
      </c>
      <c r="C33" s="10">
        <v>400</v>
      </c>
      <c r="D33" s="5" t="s">
        <v>54</v>
      </c>
      <c r="E33" s="19">
        <v>535</v>
      </c>
      <c r="F33" s="19">
        <v>463</v>
      </c>
      <c r="G33" s="19">
        <v>464</v>
      </c>
      <c r="H33" s="11">
        <f t="shared" si="6"/>
        <v>320.37293333333332</v>
      </c>
      <c r="I33" s="9">
        <f t="shared" si="1"/>
        <v>80.09323333333333</v>
      </c>
      <c r="K33" s="36">
        <v>219</v>
      </c>
      <c r="L33" s="36">
        <v>271</v>
      </c>
      <c r="M33" s="36">
        <v>298</v>
      </c>
      <c r="N33" s="37">
        <f t="shared" si="2"/>
        <v>172.67706666666669</v>
      </c>
      <c r="O33" s="37">
        <f t="shared" si="3"/>
        <v>43.169266666666672</v>
      </c>
    </row>
    <row r="34" spans="2:15" ht="25.5" x14ac:dyDescent="0.25">
      <c r="B34" s="34" t="s">
        <v>55</v>
      </c>
      <c r="C34" s="10">
        <v>400</v>
      </c>
      <c r="D34" s="5" t="s">
        <v>56</v>
      </c>
      <c r="E34" s="42">
        <v>50</v>
      </c>
      <c r="F34" s="42">
        <v>77</v>
      </c>
      <c r="G34" s="42">
        <v>82</v>
      </c>
      <c r="H34" s="11">
        <f t="shared" si="6"/>
        <v>45.798866666666669</v>
      </c>
      <c r="I34" s="9">
        <f t="shared" si="1"/>
        <v>11.449716666666667</v>
      </c>
      <c r="K34" s="36">
        <v>241</v>
      </c>
      <c r="L34" s="36">
        <v>312</v>
      </c>
      <c r="M34" s="36">
        <v>302</v>
      </c>
      <c r="N34" s="37">
        <f t="shared" si="2"/>
        <v>187.35899999999998</v>
      </c>
      <c r="O34" s="37">
        <f t="shared" si="3"/>
        <v>46.839749999999995</v>
      </c>
    </row>
    <row r="35" spans="2:15" ht="24" customHeight="1" x14ac:dyDescent="0.25">
      <c r="B35" s="34" t="s">
        <v>57</v>
      </c>
      <c r="C35" s="10">
        <v>400</v>
      </c>
      <c r="D35" s="5" t="s">
        <v>58</v>
      </c>
      <c r="E35" s="19"/>
      <c r="F35" s="19"/>
      <c r="G35" s="19"/>
      <c r="H35" s="11">
        <f t="shared" si="6"/>
        <v>0</v>
      </c>
      <c r="I35" s="9">
        <f t="shared" si="1"/>
        <v>0</v>
      </c>
      <c r="K35" s="36">
        <v>76</v>
      </c>
      <c r="L35" s="36">
        <v>83</v>
      </c>
      <c r="M35" s="36">
        <v>60</v>
      </c>
      <c r="N35" s="37">
        <f t="shared" si="2"/>
        <v>47.990200000000002</v>
      </c>
      <c r="O35" s="37">
        <f t="shared" si="3"/>
        <v>11.99755</v>
      </c>
    </row>
    <row r="36" spans="2:15" ht="21" customHeight="1" x14ac:dyDescent="0.25">
      <c r="B36" s="34" t="s">
        <v>59</v>
      </c>
      <c r="C36" s="10">
        <v>400</v>
      </c>
      <c r="D36" s="5" t="s">
        <v>60</v>
      </c>
      <c r="E36" s="19">
        <v>220</v>
      </c>
      <c r="F36" s="19">
        <v>305</v>
      </c>
      <c r="G36" s="19">
        <v>204</v>
      </c>
      <c r="H36" s="11">
        <f t="shared" si="6"/>
        <v>159.7482</v>
      </c>
      <c r="I36" s="9">
        <f t="shared" si="1"/>
        <v>39.937049999999999</v>
      </c>
      <c r="K36" s="36">
        <v>110</v>
      </c>
      <c r="L36" s="36">
        <v>68</v>
      </c>
      <c r="M36" s="36">
        <v>109</v>
      </c>
      <c r="N36" s="37">
        <f t="shared" si="2"/>
        <v>62.891266666666674</v>
      </c>
      <c r="O36" s="37">
        <f t="shared" si="3"/>
        <v>15.72281666666667</v>
      </c>
    </row>
    <row r="37" spans="2:15" x14ac:dyDescent="0.25">
      <c r="B37" s="34" t="s">
        <v>61</v>
      </c>
      <c r="C37" s="10">
        <v>400</v>
      </c>
      <c r="D37" s="5" t="s">
        <v>62</v>
      </c>
      <c r="E37" s="19">
        <v>10</v>
      </c>
      <c r="F37" s="19">
        <v>0</v>
      </c>
      <c r="G37" s="19">
        <v>0</v>
      </c>
      <c r="H37" s="11">
        <f t="shared" si="6"/>
        <v>2.1913333333333336</v>
      </c>
      <c r="I37" s="9">
        <f t="shared" si="1"/>
        <v>0.54783333333333339</v>
      </c>
      <c r="K37" s="36">
        <v>12</v>
      </c>
      <c r="L37" s="36">
        <v>21</v>
      </c>
      <c r="M37" s="36">
        <v>12</v>
      </c>
      <c r="N37" s="37">
        <f t="shared" si="2"/>
        <v>9.8610000000000007</v>
      </c>
      <c r="O37" s="37">
        <f t="shared" si="3"/>
        <v>2.4652500000000002</v>
      </c>
    </row>
    <row r="38" spans="2:15" x14ac:dyDescent="0.25">
      <c r="B38" s="39" t="s">
        <v>63</v>
      </c>
      <c r="C38" s="44">
        <v>400</v>
      </c>
      <c r="D38" s="40" t="s">
        <v>13</v>
      </c>
      <c r="E38" s="44">
        <v>118</v>
      </c>
      <c r="F38" s="44">
        <v>128</v>
      </c>
      <c r="G38" s="44">
        <v>146</v>
      </c>
      <c r="H38" s="45">
        <f t="shared" si="6"/>
        <v>85.900266666666653</v>
      </c>
      <c r="I38" s="9">
        <f t="shared" si="1"/>
        <v>21.475066666666663</v>
      </c>
      <c r="K38" s="36"/>
      <c r="L38" s="36"/>
      <c r="M38" s="36"/>
      <c r="N38" s="37">
        <f t="shared" si="2"/>
        <v>0</v>
      </c>
      <c r="O38" s="37">
        <f t="shared" si="3"/>
        <v>0</v>
      </c>
    </row>
    <row r="39" spans="2:15" x14ac:dyDescent="0.25">
      <c r="B39" s="34" t="s">
        <v>64</v>
      </c>
      <c r="C39" s="10">
        <v>250</v>
      </c>
      <c r="D39" s="5" t="s">
        <v>13</v>
      </c>
      <c r="E39" s="42">
        <v>167</v>
      </c>
      <c r="F39" s="42">
        <v>140</v>
      </c>
      <c r="G39" s="42">
        <v>161</v>
      </c>
      <c r="H39" s="11">
        <f t="shared" si="6"/>
        <v>102.5544</v>
      </c>
      <c r="I39" s="9">
        <f t="shared" si="1"/>
        <v>41.02176</v>
      </c>
      <c r="K39" s="36">
        <v>183</v>
      </c>
      <c r="L39" s="36">
        <v>156</v>
      </c>
      <c r="M39" s="36">
        <v>212</v>
      </c>
      <c r="N39" s="37">
        <f t="shared" si="2"/>
        <v>120.74246666666667</v>
      </c>
      <c r="O39" s="37">
        <f t="shared" si="3"/>
        <v>48.296986666666669</v>
      </c>
    </row>
    <row r="40" spans="2:15" ht="25.5" x14ac:dyDescent="0.25">
      <c r="B40" s="34" t="s">
        <v>66</v>
      </c>
      <c r="C40" s="10">
        <v>630</v>
      </c>
      <c r="D40" s="5" t="s">
        <v>65</v>
      </c>
      <c r="E40" s="19">
        <v>75</v>
      </c>
      <c r="F40" s="19">
        <v>105</v>
      </c>
      <c r="G40" s="19">
        <v>81</v>
      </c>
      <c r="H40" s="11">
        <f t="shared" si="6"/>
        <v>57.193800000000003</v>
      </c>
      <c r="I40" s="9">
        <f t="shared" si="1"/>
        <v>9.0783809523809538</v>
      </c>
      <c r="K40" s="36">
        <v>91</v>
      </c>
      <c r="L40" s="36">
        <v>82</v>
      </c>
      <c r="M40" s="36">
        <v>110</v>
      </c>
      <c r="N40" s="37">
        <f t="shared" si="2"/>
        <v>62.014733333333325</v>
      </c>
      <c r="O40" s="37">
        <f t="shared" si="3"/>
        <v>9.8436084656084635</v>
      </c>
    </row>
    <row r="41" spans="2:15" ht="25.5" x14ac:dyDescent="0.25">
      <c r="B41" s="34" t="s">
        <v>67</v>
      </c>
      <c r="C41" s="10">
        <v>630</v>
      </c>
      <c r="D41" s="5" t="s">
        <v>65</v>
      </c>
      <c r="E41" s="42">
        <v>153</v>
      </c>
      <c r="F41" s="42">
        <v>161</v>
      </c>
      <c r="G41" s="42">
        <v>127</v>
      </c>
      <c r="H41" s="11">
        <f t="shared" si="6"/>
        <v>96.637799999999999</v>
      </c>
      <c r="I41" s="9">
        <f t="shared" si="1"/>
        <v>15.339333333333332</v>
      </c>
      <c r="K41" s="36">
        <v>81</v>
      </c>
      <c r="L41" s="36">
        <v>78</v>
      </c>
      <c r="M41" s="36">
        <v>88</v>
      </c>
      <c r="N41" s="37">
        <f t="shared" si="2"/>
        <v>54.125933333333329</v>
      </c>
      <c r="O41" s="37">
        <f t="shared" si="3"/>
        <v>8.5914179894179892</v>
      </c>
    </row>
    <row r="42" spans="2:15" x14ac:dyDescent="0.25">
      <c r="B42" s="34" t="s">
        <v>68</v>
      </c>
      <c r="C42" s="10">
        <v>400</v>
      </c>
      <c r="D42" s="5" t="s">
        <v>13</v>
      </c>
      <c r="E42" s="42">
        <v>291</v>
      </c>
      <c r="F42" s="42">
        <v>214</v>
      </c>
      <c r="G42" s="42">
        <v>310</v>
      </c>
      <c r="H42" s="11">
        <f t="shared" si="6"/>
        <v>178.59366666666668</v>
      </c>
      <c r="I42" s="9">
        <f t="shared" si="1"/>
        <v>44.64841666666667</v>
      </c>
      <c r="K42" s="36"/>
      <c r="L42" s="36"/>
      <c r="M42" s="36"/>
      <c r="N42" s="37">
        <f t="shared" si="2"/>
        <v>0</v>
      </c>
      <c r="O42" s="37">
        <f t="shared" si="3"/>
        <v>0</v>
      </c>
    </row>
    <row r="43" spans="2:15" x14ac:dyDescent="0.25">
      <c r="B43" s="34" t="s">
        <v>69</v>
      </c>
      <c r="C43" s="10">
        <v>180</v>
      </c>
      <c r="D43" s="5" t="s">
        <v>70</v>
      </c>
      <c r="E43" s="19">
        <v>51</v>
      </c>
      <c r="F43" s="19">
        <v>47</v>
      </c>
      <c r="G43" s="19">
        <v>46</v>
      </c>
      <c r="H43" s="11">
        <f t="shared" si="6"/>
        <v>31.555200000000003</v>
      </c>
      <c r="I43" s="9">
        <f t="shared" si="1"/>
        <v>17.530666666666669</v>
      </c>
      <c r="K43" s="36">
        <v>44</v>
      </c>
      <c r="L43" s="36">
        <v>42</v>
      </c>
      <c r="M43" s="36">
        <v>71</v>
      </c>
      <c r="N43" s="37">
        <f t="shared" si="2"/>
        <v>34.403933333333335</v>
      </c>
      <c r="O43" s="37">
        <f t="shared" si="3"/>
        <v>19.113296296296298</v>
      </c>
    </row>
    <row r="44" spans="2:15" x14ac:dyDescent="0.25">
      <c r="B44" s="34" t="s">
        <v>71</v>
      </c>
      <c r="C44" s="10">
        <v>400</v>
      </c>
      <c r="D44" s="40" t="s">
        <v>72</v>
      </c>
      <c r="E44" s="19">
        <v>0</v>
      </c>
      <c r="F44" s="19">
        <v>0</v>
      </c>
      <c r="G44" s="19">
        <v>0</v>
      </c>
      <c r="H44" s="11">
        <f t="shared" si="6"/>
        <v>0</v>
      </c>
      <c r="I44" s="9">
        <f t="shared" si="1"/>
        <v>0</v>
      </c>
      <c r="J44" t="s">
        <v>185</v>
      </c>
      <c r="K44" s="36">
        <v>37</v>
      </c>
      <c r="L44" s="36">
        <v>68</v>
      </c>
      <c r="M44" s="36">
        <v>72</v>
      </c>
      <c r="N44" s="37">
        <f t="shared" si="2"/>
        <v>38.7866</v>
      </c>
      <c r="O44" s="37">
        <f t="shared" si="3"/>
        <v>9.69665</v>
      </c>
    </row>
    <row r="45" spans="2:15" x14ac:dyDescent="0.25">
      <c r="B45" s="34" t="s">
        <v>73</v>
      </c>
      <c r="C45" s="10">
        <v>400</v>
      </c>
      <c r="D45" s="5" t="s">
        <v>74</v>
      </c>
      <c r="E45" s="42">
        <v>29</v>
      </c>
      <c r="F45" s="42">
        <v>13</v>
      </c>
      <c r="G45" s="42">
        <v>13</v>
      </c>
      <c r="H45" s="11">
        <f t="shared" si="6"/>
        <v>12.052333333333332</v>
      </c>
      <c r="I45" s="9">
        <f t="shared" si="1"/>
        <v>3.0130833333333329</v>
      </c>
      <c r="K45" s="36">
        <v>0</v>
      </c>
      <c r="L45" s="36">
        <v>0</v>
      </c>
      <c r="M45" s="36">
        <v>0</v>
      </c>
      <c r="N45" s="37">
        <f t="shared" si="2"/>
        <v>0</v>
      </c>
      <c r="O45" s="37">
        <f t="shared" si="3"/>
        <v>0</v>
      </c>
    </row>
    <row r="46" spans="2:15" ht="89.25" x14ac:dyDescent="0.25">
      <c r="B46" s="34" t="s">
        <v>75</v>
      </c>
      <c r="C46" s="10">
        <v>630</v>
      </c>
      <c r="D46" s="5" t="s">
        <v>81</v>
      </c>
      <c r="E46" s="42">
        <v>86</v>
      </c>
      <c r="F46" s="42">
        <v>125</v>
      </c>
      <c r="G46" s="42">
        <v>102</v>
      </c>
      <c r="H46" s="11">
        <f t="shared" si="6"/>
        <v>68.588733333333337</v>
      </c>
      <c r="I46" s="9">
        <f t="shared" ref="I46:I77" si="7">(H46/C46)*100</f>
        <v>10.887100529100529</v>
      </c>
      <c r="K46" s="36">
        <v>113</v>
      </c>
      <c r="L46" s="36">
        <v>118</v>
      </c>
      <c r="M46" s="36">
        <v>122</v>
      </c>
      <c r="N46" s="37">
        <f t="shared" si="2"/>
        <v>77.354066666666668</v>
      </c>
      <c r="O46" s="37">
        <f t="shared" si="3"/>
        <v>12.278423280423281</v>
      </c>
    </row>
    <row r="47" spans="2:15" ht="89.25" x14ac:dyDescent="0.25">
      <c r="B47" s="34" t="s">
        <v>76</v>
      </c>
      <c r="C47" s="10">
        <v>400</v>
      </c>
      <c r="D47" s="5" t="s">
        <v>82</v>
      </c>
      <c r="E47" s="42">
        <v>216</v>
      </c>
      <c r="F47" s="42">
        <v>198</v>
      </c>
      <c r="G47" s="42">
        <v>252</v>
      </c>
      <c r="H47" s="11">
        <f t="shared" si="6"/>
        <v>145.94280000000001</v>
      </c>
      <c r="I47" s="9">
        <f t="shared" si="7"/>
        <v>36.485700000000001</v>
      </c>
      <c r="K47" s="36">
        <v>412</v>
      </c>
      <c r="L47" s="36">
        <v>316</v>
      </c>
      <c r="M47" s="36">
        <v>373</v>
      </c>
      <c r="N47" s="37">
        <f t="shared" si="2"/>
        <v>241.26580000000001</v>
      </c>
      <c r="O47" s="37">
        <f t="shared" si="3"/>
        <v>60.316449999999996</v>
      </c>
    </row>
    <row r="48" spans="2:15" ht="25.5" x14ac:dyDescent="0.25">
      <c r="B48" s="34" t="s">
        <v>80</v>
      </c>
      <c r="C48" s="10">
        <v>400</v>
      </c>
      <c r="D48" s="5" t="s">
        <v>83</v>
      </c>
      <c r="E48" s="42">
        <v>99</v>
      </c>
      <c r="F48" s="42">
        <v>123</v>
      </c>
      <c r="G48" s="42">
        <v>159</v>
      </c>
      <c r="H48" s="11">
        <f t="shared" si="6"/>
        <v>83.489800000000002</v>
      </c>
      <c r="I48" s="9">
        <f t="shared" si="7"/>
        <v>20.872450000000001</v>
      </c>
      <c r="K48" s="36">
        <v>55</v>
      </c>
      <c r="L48" s="36">
        <v>60</v>
      </c>
      <c r="M48" s="36">
        <v>84</v>
      </c>
      <c r="N48" s="37">
        <f t="shared" si="2"/>
        <v>43.607533333333329</v>
      </c>
      <c r="O48" s="37">
        <f t="shared" si="3"/>
        <v>10.901883333333332</v>
      </c>
    </row>
    <row r="49" spans="2:15" ht="25.5" x14ac:dyDescent="0.25">
      <c r="B49" s="34" t="s">
        <v>84</v>
      </c>
      <c r="C49" s="10">
        <v>400</v>
      </c>
      <c r="D49" s="5" t="s">
        <v>83</v>
      </c>
      <c r="E49" s="42">
        <v>56</v>
      </c>
      <c r="F49" s="42">
        <v>31</v>
      </c>
      <c r="G49" s="42">
        <v>37</v>
      </c>
      <c r="H49" s="11">
        <f>E47</f>
        <v>216</v>
      </c>
      <c r="I49" s="9">
        <f t="shared" si="7"/>
        <v>54</v>
      </c>
      <c r="K49" s="36">
        <v>66</v>
      </c>
      <c r="L49" s="36">
        <v>39</v>
      </c>
      <c r="M49" s="36">
        <v>34</v>
      </c>
      <c r="N49" s="37">
        <f t="shared" si="2"/>
        <v>30.459533333333336</v>
      </c>
      <c r="O49" s="37">
        <f t="shared" si="3"/>
        <v>7.614883333333335</v>
      </c>
    </row>
    <row r="50" spans="2:15" x14ac:dyDescent="0.25">
      <c r="B50" s="39" t="s">
        <v>85</v>
      </c>
      <c r="C50" s="10">
        <v>630</v>
      </c>
      <c r="D50" s="5" t="s">
        <v>13</v>
      </c>
      <c r="E50" s="42">
        <v>31</v>
      </c>
      <c r="F50" s="42">
        <v>20</v>
      </c>
      <c r="G50" s="42">
        <v>24</v>
      </c>
      <c r="H50" s="11">
        <f t="shared" si="6"/>
        <v>16.434999999999999</v>
      </c>
      <c r="I50" s="9">
        <f t="shared" si="7"/>
        <v>2.6087301587301588</v>
      </c>
      <c r="K50" s="36">
        <v>110</v>
      </c>
      <c r="L50" s="36">
        <v>146</v>
      </c>
      <c r="M50" s="36">
        <v>180</v>
      </c>
      <c r="N50" s="37">
        <f t="shared" si="2"/>
        <v>95.542133333333339</v>
      </c>
      <c r="O50" s="37">
        <f t="shared" si="3"/>
        <v>15.165417989417989</v>
      </c>
    </row>
    <row r="51" spans="2:15" x14ac:dyDescent="0.25">
      <c r="B51" s="39" t="s">
        <v>86</v>
      </c>
      <c r="C51" s="10">
        <v>630</v>
      </c>
      <c r="D51" s="5" t="s">
        <v>87</v>
      </c>
      <c r="E51" s="42">
        <v>120</v>
      </c>
      <c r="F51" s="42">
        <v>104</v>
      </c>
      <c r="G51" s="42">
        <v>96</v>
      </c>
      <c r="H51" s="11">
        <f t="shared" si="6"/>
        <v>70.122666666666674</v>
      </c>
      <c r="I51" s="9">
        <f t="shared" si="7"/>
        <v>11.130582010582012</v>
      </c>
      <c r="K51" s="36">
        <v>163</v>
      </c>
      <c r="L51" s="36">
        <v>216</v>
      </c>
      <c r="M51" s="36">
        <v>228</v>
      </c>
      <c r="N51" s="37">
        <f t="shared" si="2"/>
        <v>133.01393333333334</v>
      </c>
      <c r="O51" s="37">
        <f t="shared" si="3"/>
        <v>21.113322751322752</v>
      </c>
    </row>
    <row r="52" spans="2:15" x14ac:dyDescent="0.25">
      <c r="B52" s="39" t="s">
        <v>88</v>
      </c>
      <c r="C52" s="10">
        <v>400</v>
      </c>
      <c r="D52" s="5" t="s">
        <v>13</v>
      </c>
      <c r="E52" s="42">
        <v>194</v>
      </c>
      <c r="F52" s="42">
        <v>168</v>
      </c>
      <c r="G52" s="42">
        <v>184</v>
      </c>
      <c r="H52" s="11">
        <f t="shared" si="6"/>
        <v>119.6468</v>
      </c>
      <c r="I52" s="9">
        <f t="shared" si="7"/>
        <v>29.911700000000003</v>
      </c>
      <c r="K52" s="36">
        <v>220</v>
      </c>
      <c r="L52" s="36">
        <v>217</v>
      </c>
      <c r="M52" s="36">
        <v>168</v>
      </c>
      <c r="N52" s="37">
        <f t="shared" si="2"/>
        <v>132.57566666666665</v>
      </c>
      <c r="O52" s="37">
        <f t="shared" si="3"/>
        <v>33.143916666666662</v>
      </c>
    </row>
    <row r="53" spans="2:15" x14ac:dyDescent="0.25">
      <c r="B53" s="34" t="s">
        <v>89</v>
      </c>
      <c r="C53" s="10">
        <v>250</v>
      </c>
      <c r="D53" s="5" t="s">
        <v>90</v>
      </c>
      <c r="E53" s="42">
        <v>125</v>
      </c>
      <c r="F53" s="42">
        <v>134</v>
      </c>
      <c r="G53" s="42">
        <v>110</v>
      </c>
      <c r="H53" s="11">
        <f>(E53+F53+G53)/3*0.38*1.73</f>
        <v>80.860200000000006</v>
      </c>
      <c r="I53" s="9">
        <f t="shared" si="7"/>
        <v>32.344080000000005</v>
      </c>
      <c r="K53" s="36">
        <v>52</v>
      </c>
      <c r="L53" s="36">
        <v>59</v>
      </c>
      <c r="M53" s="36">
        <v>72</v>
      </c>
      <c r="N53" s="37">
        <f t="shared" si="2"/>
        <v>40.101399999999998</v>
      </c>
      <c r="O53" s="37">
        <f t="shared" si="3"/>
        <v>16.040559999999999</v>
      </c>
    </row>
    <row r="54" spans="2:15" x14ac:dyDescent="0.25">
      <c r="B54" s="39" t="s">
        <v>91</v>
      </c>
      <c r="C54" s="10">
        <v>400</v>
      </c>
      <c r="D54" s="5" t="s">
        <v>92</v>
      </c>
      <c r="E54" s="42">
        <v>281</v>
      </c>
      <c r="F54" s="42">
        <v>343</v>
      </c>
      <c r="G54" s="42">
        <v>316</v>
      </c>
      <c r="H54" s="11">
        <f t="shared" si="6"/>
        <v>205.98533333333333</v>
      </c>
      <c r="I54" s="9">
        <f t="shared" si="7"/>
        <v>51.496333333333332</v>
      </c>
      <c r="K54" s="36">
        <v>80</v>
      </c>
      <c r="L54" s="36">
        <v>130</v>
      </c>
      <c r="M54" s="36">
        <v>100</v>
      </c>
      <c r="N54" s="37">
        <f t="shared" si="2"/>
        <v>67.931333333333328</v>
      </c>
      <c r="O54" s="37">
        <f t="shared" si="3"/>
        <v>16.982833333333332</v>
      </c>
    </row>
    <row r="55" spans="2:15" x14ac:dyDescent="0.25">
      <c r="B55" s="34" t="s">
        <v>93</v>
      </c>
      <c r="C55" s="10">
        <v>180</v>
      </c>
      <c r="D55" s="5" t="s">
        <v>13</v>
      </c>
      <c r="E55" s="42">
        <v>168</v>
      </c>
      <c r="F55" s="42">
        <v>152</v>
      </c>
      <c r="G55" s="42">
        <v>197</v>
      </c>
      <c r="H55" s="11">
        <f>(E55+F55+G56)/3*0.38*1.73</f>
        <v>80.202799999999996</v>
      </c>
      <c r="I55" s="9">
        <f t="shared" si="7"/>
        <v>44.557111111111105</v>
      </c>
      <c r="K55" s="36">
        <v>75</v>
      </c>
      <c r="L55" s="36">
        <v>73</v>
      </c>
      <c r="M55" s="36">
        <v>62</v>
      </c>
      <c r="N55" s="37">
        <f t="shared" si="2"/>
        <v>46.018000000000001</v>
      </c>
      <c r="O55" s="37">
        <f t="shared" si="3"/>
        <v>25.565555555555559</v>
      </c>
    </row>
    <row r="56" spans="2:15" ht="38.25" x14ac:dyDescent="0.25">
      <c r="B56" s="34" t="s">
        <v>94</v>
      </c>
      <c r="C56" s="10">
        <v>400</v>
      </c>
      <c r="D56" s="5" t="s">
        <v>95</v>
      </c>
      <c r="E56" s="19">
        <v>39</v>
      </c>
      <c r="F56" s="19">
        <v>34</v>
      </c>
      <c r="G56" s="19">
        <v>46</v>
      </c>
      <c r="H56" s="11">
        <f t="shared" si="6"/>
        <v>26.076866666666664</v>
      </c>
      <c r="I56" s="9">
        <f t="shared" si="7"/>
        <v>6.519216666666666</v>
      </c>
      <c r="K56" s="36">
        <v>32</v>
      </c>
      <c r="L56" s="36">
        <v>16</v>
      </c>
      <c r="M56" s="36">
        <v>43</v>
      </c>
      <c r="N56" s="37">
        <f t="shared" si="2"/>
        <v>19.94113333333333</v>
      </c>
      <c r="O56" s="37">
        <f t="shared" si="3"/>
        <v>4.9852833333333324</v>
      </c>
    </row>
    <row r="57" spans="2:15" ht="38.25" x14ac:dyDescent="0.25">
      <c r="B57" s="34" t="s">
        <v>96</v>
      </c>
      <c r="C57" s="10">
        <v>400</v>
      </c>
      <c r="D57" s="5" t="s">
        <v>97</v>
      </c>
      <c r="E57" s="19">
        <v>201</v>
      </c>
      <c r="F57" s="19">
        <v>196</v>
      </c>
      <c r="G57" s="19">
        <v>168</v>
      </c>
      <c r="H57" s="11">
        <f t="shared" ref="H57:H88" si="8">(E57+F57+G57)/3*0.38*1.73</f>
        <v>123.81033333333335</v>
      </c>
      <c r="I57" s="9">
        <f t="shared" si="7"/>
        <v>30.95258333333334</v>
      </c>
      <c r="K57" s="36">
        <v>214</v>
      </c>
      <c r="L57" s="36">
        <v>189</v>
      </c>
      <c r="M57" s="36">
        <v>233</v>
      </c>
      <c r="N57" s="37">
        <f t="shared" si="2"/>
        <v>139.36879999999999</v>
      </c>
      <c r="O57" s="37">
        <f t="shared" si="3"/>
        <v>34.842199999999998</v>
      </c>
    </row>
    <row r="58" spans="2:15" x14ac:dyDescent="0.25">
      <c r="B58" s="34" t="s">
        <v>98</v>
      </c>
      <c r="C58" s="10">
        <v>250</v>
      </c>
      <c r="D58" s="5" t="s">
        <v>13</v>
      </c>
      <c r="E58" s="19">
        <v>162</v>
      </c>
      <c r="F58" s="19">
        <v>92</v>
      </c>
      <c r="G58" s="19">
        <v>100</v>
      </c>
      <c r="H58" s="11">
        <f t="shared" si="8"/>
        <v>77.5732</v>
      </c>
      <c r="I58" s="9">
        <f t="shared" si="7"/>
        <v>31.029279999999996</v>
      </c>
      <c r="K58" s="36">
        <v>140</v>
      </c>
      <c r="L58" s="36">
        <v>112</v>
      </c>
      <c r="M58" s="36">
        <v>121</v>
      </c>
      <c r="N58" s="37">
        <f t="shared" si="2"/>
        <v>81.736733333333319</v>
      </c>
      <c r="O58" s="37">
        <f t="shared" si="3"/>
        <v>32.694693333333333</v>
      </c>
    </row>
    <row r="59" spans="2:15" x14ac:dyDescent="0.25">
      <c r="B59" s="34" t="s">
        <v>99</v>
      </c>
      <c r="C59" s="10">
        <v>250</v>
      </c>
      <c r="D59" s="5" t="s">
        <v>13</v>
      </c>
      <c r="E59" s="19">
        <v>50</v>
      </c>
      <c r="F59" s="19">
        <v>68</v>
      </c>
      <c r="G59" s="19">
        <v>45</v>
      </c>
      <c r="H59" s="11">
        <f t="shared" si="8"/>
        <v>35.718733333333333</v>
      </c>
      <c r="I59" s="9">
        <f t="shared" si="7"/>
        <v>14.287493333333334</v>
      </c>
      <c r="K59" s="36">
        <v>58</v>
      </c>
      <c r="L59" s="36">
        <v>86</v>
      </c>
      <c r="M59" s="36">
        <v>64</v>
      </c>
      <c r="N59" s="37">
        <f t="shared" si="2"/>
        <v>45.57973333333333</v>
      </c>
      <c r="O59" s="37">
        <f t="shared" si="3"/>
        <v>18.231893333333332</v>
      </c>
    </row>
    <row r="60" spans="2:15" x14ac:dyDescent="0.25">
      <c r="B60" s="34" t="s">
        <v>100</v>
      </c>
      <c r="C60" s="10">
        <v>400</v>
      </c>
      <c r="D60" s="5" t="s">
        <v>13</v>
      </c>
      <c r="E60" s="19">
        <v>91</v>
      </c>
      <c r="F60" s="19">
        <v>113</v>
      </c>
      <c r="G60" s="19">
        <v>125</v>
      </c>
      <c r="H60" s="11">
        <f t="shared" si="8"/>
        <v>72.094866666666675</v>
      </c>
      <c r="I60" s="9">
        <f t="shared" si="7"/>
        <v>18.023716666666669</v>
      </c>
      <c r="K60" s="36">
        <v>125</v>
      </c>
      <c r="L60" s="36">
        <v>51</v>
      </c>
      <c r="M60" s="36">
        <v>60</v>
      </c>
      <c r="N60" s="37">
        <f t="shared" si="2"/>
        <v>51.715466666666671</v>
      </c>
      <c r="O60" s="37">
        <f t="shared" si="3"/>
        <v>12.92886666666667</v>
      </c>
    </row>
    <row r="61" spans="2:15" x14ac:dyDescent="0.25">
      <c r="B61" s="34" t="s">
        <v>101</v>
      </c>
      <c r="C61" s="10">
        <v>400</v>
      </c>
      <c r="D61" s="5" t="s">
        <v>102</v>
      </c>
      <c r="E61" s="19">
        <v>159</v>
      </c>
      <c r="F61" s="19">
        <v>177</v>
      </c>
      <c r="G61" s="19">
        <v>182</v>
      </c>
      <c r="H61" s="11">
        <f t="shared" si="8"/>
        <v>113.51106666666666</v>
      </c>
      <c r="I61" s="9">
        <f t="shared" si="7"/>
        <v>28.377766666666666</v>
      </c>
      <c r="K61" s="36">
        <v>173</v>
      </c>
      <c r="L61" s="36">
        <v>137</v>
      </c>
      <c r="M61" s="36">
        <v>185</v>
      </c>
      <c r="N61" s="37">
        <f t="shared" si="2"/>
        <v>108.471</v>
      </c>
      <c r="O61" s="37">
        <f t="shared" si="3"/>
        <v>27.117750000000001</v>
      </c>
    </row>
    <row r="62" spans="2:15" ht="25.5" x14ac:dyDescent="0.25">
      <c r="B62" s="34" t="s">
        <v>103</v>
      </c>
      <c r="C62" s="10">
        <v>180</v>
      </c>
      <c r="D62" s="5" t="s">
        <v>108</v>
      </c>
      <c r="E62" s="19">
        <v>56</v>
      </c>
      <c r="F62" s="19">
        <v>105</v>
      </c>
      <c r="G62" s="19">
        <v>67</v>
      </c>
      <c r="H62" s="11">
        <f t="shared" si="8"/>
        <v>49.962399999999995</v>
      </c>
      <c r="I62" s="9">
        <f t="shared" si="7"/>
        <v>27.756888888888888</v>
      </c>
      <c r="K62" s="36">
        <v>175</v>
      </c>
      <c r="L62" s="36">
        <v>139</v>
      </c>
      <c r="M62" s="36">
        <v>103</v>
      </c>
      <c r="N62" s="37">
        <f t="shared" si="2"/>
        <v>91.378600000000006</v>
      </c>
      <c r="O62" s="37">
        <f t="shared" si="3"/>
        <v>50.765888888888888</v>
      </c>
    </row>
    <row r="63" spans="2:15" ht="25.5" x14ac:dyDescent="0.25">
      <c r="B63" s="34" t="s">
        <v>104</v>
      </c>
      <c r="C63" s="10">
        <v>250</v>
      </c>
      <c r="D63" s="5" t="s">
        <v>105</v>
      </c>
      <c r="E63" s="19">
        <v>87</v>
      </c>
      <c r="F63" s="19">
        <v>105</v>
      </c>
      <c r="G63" s="19">
        <v>95</v>
      </c>
      <c r="H63" s="11">
        <f t="shared" si="8"/>
        <v>62.891266666666674</v>
      </c>
      <c r="I63" s="9">
        <f t="shared" si="7"/>
        <v>25.156506666666665</v>
      </c>
      <c r="K63" s="36">
        <v>78</v>
      </c>
      <c r="L63" s="36">
        <v>122</v>
      </c>
      <c r="M63" s="36">
        <v>109</v>
      </c>
      <c r="N63" s="37">
        <f t="shared" si="2"/>
        <v>67.712199999999996</v>
      </c>
      <c r="O63" s="37">
        <f t="shared" si="3"/>
        <v>27.084879999999998</v>
      </c>
    </row>
    <row r="64" spans="2:15" x14ac:dyDescent="0.25">
      <c r="B64" s="34" t="s">
        <v>106</v>
      </c>
      <c r="C64" s="10">
        <v>180</v>
      </c>
      <c r="D64" s="5" t="s">
        <v>13</v>
      </c>
      <c r="E64" s="19">
        <v>76</v>
      </c>
      <c r="F64" s="19">
        <v>94</v>
      </c>
      <c r="G64" s="19">
        <v>99</v>
      </c>
      <c r="H64" s="11">
        <f t="shared" si="8"/>
        <v>58.946866666666672</v>
      </c>
      <c r="I64" s="9">
        <f t="shared" si="7"/>
        <v>32.748259259259257</v>
      </c>
      <c r="K64" s="36">
        <v>121</v>
      </c>
      <c r="L64" s="36">
        <v>140</v>
      </c>
      <c r="M64" s="36">
        <v>137</v>
      </c>
      <c r="N64" s="37">
        <f t="shared" si="2"/>
        <v>87.215066666666658</v>
      </c>
      <c r="O64" s="37">
        <f t="shared" si="3"/>
        <v>48.452814814814808</v>
      </c>
    </row>
    <row r="65" spans="2:15" x14ac:dyDescent="0.25">
      <c r="B65" s="34" t="s">
        <v>107</v>
      </c>
      <c r="C65" s="10">
        <v>250</v>
      </c>
      <c r="D65" s="5" t="s">
        <v>13</v>
      </c>
      <c r="E65" s="19">
        <v>200</v>
      </c>
      <c r="F65" s="19">
        <v>230</v>
      </c>
      <c r="G65" s="19">
        <v>256</v>
      </c>
      <c r="H65" s="11">
        <f t="shared" si="8"/>
        <v>150.32546666666667</v>
      </c>
      <c r="I65" s="9">
        <f t="shared" si="7"/>
        <v>60.13018666666666</v>
      </c>
      <c r="K65" s="36">
        <v>151</v>
      </c>
      <c r="L65" s="36">
        <v>148</v>
      </c>
      <c r="M65" s="36">
        <v>189</v>
      </c>
      <c r="N65" s="37">
        <f t="shared" si="2"/>
        <v>106.93706666666667</v>
      </c>
      <c r="O65" s="37">
        <f t="shared" si="3"/>
        <v>42.774826666666662</v>
      </c>
    </row>
    <row r="66" spans="2:15" x14ac:dyDescent="0.25">
      <c r="B66" s="34" t="s">
        <v>109</v>
      </c>
      <c r="C66" s="10">
        <v>320</v>
      </c>
      <c r="D66" s="5" t="s">
        <v>110</v>
      </c>
      <c r="E66" s="19">
        <v>53</v>
      </c>
      <c r="F66" s="19">
        <v>16</v>
      </c>
      <c r="G66" s="19">
        <v>29</v>
      </c>
      <c r="H66" s="11">
        <f t="shared" si="8"/>
        <v>21.475066666666663</v>
      </c>
      <c r="I66" s="9">
        <f t="shared" si="7"/>
        <v>6.7109583333333322</v>
      </c>
      <c r="K66" s="36">
        <v>88</v>
      </c>
      <c r="L66" s="36">
        <v>119</v>
      </c>
      <c r="M66" s="36">
        <v>74</v>
      </c>
      <c r="N66" s="37">
        <f t="shared" si="2"/>
        <v>61.576466666666668</v>
      </c>
      <c r="O66" s="37">
        <f t="shared" si="3"/>
        <v>19.242645833333334</v>
      </c>
    </row>
    <row r="67" spans="2:15" x14ac:dyDescent="0.25">
      <c r="B67" s="34" t="s">
        <v>111</v>
      </c>
      <c r="C67" s="10">
        <v>320</v>
      </c>
      <c r="D67" s="5" t="s">
        <v>110</v>
      </c>
      <c r="E67" s="19">
        <v>41</v>
      </c>
      <c r="F67" s="19">
        <v>48</v>
      </c>
      <c r="G67" s="19">
        <v>78</v>
      </c>
      <c r="H67" s="11">
        <f t="shared" si="8"/>
        <v>36.595266666666667</v>
      </c>
      <c r="I67" s="9">
        <f t="shared" si="7"/>
        <v>11.436020833333334</v>
      </c>
      <c r="K67" s="36">
        <v>83</v>
      </c>
      <c r="L67" s="36">
        <v>78</v>
      </c>
      <c r="M67" s="36">
        <v>78</v>
      </c>
      <c r="N67" s="37">
        <f t="shared" si="2"/>
        <v>52.372866666666674</v>
      </c>
      <c r="O67" s="37">
        <f t="shared" si="3"/>
        <v>16.366520833333336</v>
      </c>
    </row>
    <row r="68" spans="2:15" x14ac:dyDescent="0.25">
      <c r="B68" s="34" t="s">
        <v>112</v>
      </c>
      <c r="C68" s="10">
        <v>400</v>
      </c>
      <c r="D68" s="5" t="s">
        <v>13</v>
      </c>
      <c r="E68" s="19">
        <v>106</v>
      </c>
      <c r="F68" s="19">
        <v>121</v>
      </c>
      <c r="G68" s="19">
        <v>133</v>
      </c>
      <c r="H68" s="11">
        <f t="shared" si="8"/>
        <v>78.888000000000005</v>
      </c>
      <c r="I68" s="9">
        <f t="shared" si="7"/>
        <v>19.722000000000001</v>
      </c>
      <c r="K68" s="36">
        <v>100</v>
      </c>
      <c r="L68" s="36">
        <v>150</v>
      </c>
      <c r="M68" s="36">
        <v>158</v>
      </c>
      <c r="N68" s="37">
        <f t="shared" si="2"/>
        <v>89.406400000000005</v>
      </c>
      <c r="O68" s="37">
        <f t="shared" si="3"/>
        <v>22.351600000000001</v>
      </c>
    </row>
    <row r="69" spans="2:15" x14ac:dyDescent="0.25">
      <c r="B69" s="39" t="s">
        <v>113</v>
      </c>
      <c r="C69" s="10">
        <v>250</v>
      </c>
      <c r="D69" s="5" t="s">
        <v>110</v>
      </c>
      <c r="E69" s="19">
        <v>117</v>
      </c>
      <c r="F69" s="19">
        <v>128</v>
      </c>
      <c r="G69" s="19">
        <v>139</v>
      </c>
      <c r="H69" s="11">
        <f t="shared" si="8"/>
        <v>84.147199999999998</v>
      </c>
      <c r="I69" s="9">
        <f t="shared" si="7"/>
        <v>33.658879999999996</v>
      </c>
      <c r="K69" s="36">
        <v>43</v>
      </c>
      <c r="L69" s="36">
        <v>44</v>
      </c>
      <c r="M69" s="36">
        <v>45</v>
      </c>
      <c r="N69" s="37">
        <f t="shared" si="2"/>
        <v>28.925599999999999</v>
      </c>
      <c r="O69" s="37">
        <f t="shared" si="3"/>
        <v>11.57024</v>
      </c>
    </row>
    <row r="70" spans="2:15" x14ac:dyDescent="0.25">
      <c r="B70" s="39" t="s">
        <v>114</v>
      </c>
      <c r="C70" s="10">
        <v>200</v>
      </c>
      <c r="D70" s="5" t="s">
        <v>13</v>
      </c>
      <c r="E70" s="19">
        <v>77</v>
      </c>
      <c r="F70" s="19">
        <v>120</v>
      </c>
      <c r="G70" s="19">
        <v>157</v>
      </c>
      <c r="H70" s="11">
        <f t="shared" si="8"/>
        <v>77.5732</v>
      </c>
      <c r="I70" s="9">
        <f t="shared" si="7"/>
        <v>38.7866</v>
      </c>
      <c r="K70" s="36">
        <v>116</v>
      </c>
      <c r="L70" s="36">
        <v>151</v>
      </c>
      <c r="M70" s="36">
        <v>136</v>
      </c>
      <c r="N70" s="37">
        <f t="shared" si="2"/>
        <v>88.310733333333346</v>
      </c>
      <c r="O70" s="37">
        <f t="shared" si="3"/>
        <v>44.155366666666673</v>
      </c>
    </row>
    <row r="71" spans="2:15" x14ac:dyDescent="0.25">
      <c r="B71" s="34" t="s">
        <v>116</v>
      </c>
      <c r="C71" s="10">
        <v>320</v>
      </c>
      <c r="D71" s="5" t="s">
        <v>117</v>
      </c>
      <c r="E71" s="19">
        <v>105</v>
      </c>
      <c r="F71" s="19">
        <v>131</v>
      </c>
      <c r="G71" s="19">
        <v>101</v>
      </c>
      <c r="H71" s="11">
        <f t="shared" si="8"/>
        <v>73.84793333333333</v>
      </c>
      <c r="I71" s="9">
        <f t="shared" si="7"/>
        <v>23.077479166666663</v>
      </c>
      <c r="K71" s="36">
        <v>150</v>
      </c>
      <c r="L71" s="36">
        <v>101</v>
      </c>
      <c r="M71" s="36">
        <v>119</v>
      </c>
      <c r="N71" s="37">
        <f t="shared" si="2"/>
        <v>81.079333333333338</v>
      </c>
      <c r="O71" s="37">
        <f t="shared" si="3"/>
        <v>25.337291666666665</v>
      </c>
    </row>
    <row r="72" spans="2:15" x14ac:dyDescent="0.25">
      <c r="B72" s="34" t="s">
        <v>115</v>
      </c>
      <c r="C72" s="10">
        <v>400</v>
      </c>
      <c r="D72" s="5" t="s">
        <v>118</v>
      </c>
      <c r="E72" s="19">
        <v>25</v>
      </c>
      <c r="F72" s="19">
        <v>31</v>
      </c>
      <c r="G72" s="19">
        <v>40</v>
      </c>
      <c r="H72" s="11">
        <f t="shared" si="8"/>
        <v>21.036799999999999</v>
      </c>
      <c r="I72" s="9">
        <f t="shared" si="7"/>
        <v>5.2591999999999999</v>
      </c>
      <c r="K72" s="36">
        <v>33</v>
      </c>
      <c r="L72" s="36">
        <v>39</v>
      </c>
      <c r="M72" s="36">
        <v>28</v>
      </c>
      <c r="N72" s="37">
        <f t="shared" ref="N72" si="9">(K72+L72+M72)/3*0.38*1.73</f>
        <v>21.913333333333334</v>
      </c>
      <c r="O72" s="37">
        <f t="shared" ref="O72" si="10">(N72/C72)*100</f>
        <v>5.4783333333333335</v>
      </c>
    </row>
    <row r="73" spans="2:15" x14ac:dyDescent="0.25">
      <c r="B73" s="34" t="s">
        <v>119</v>
      </c>
      <c r="C73" s="10">
        <v>400</v>
      </c>
      <c r="D73" s="5" t="s">
        <v>120</v>
      </c>
      <c r="E73" s="19">
        <v>152</v>
      </c>
      <c r="F73" s="19">
        <v>150</v>
      </c>
      <c r="G73" s="19">
        <v>114</v>
      </c>
      <c r="H73" s="11">
        <f t="shared" si="8"/>
        <v>91.15946666666666</v>
      </c>
      <c r="I73" s="9">
        <f t="shared" si="7"/>
        <v>22.789866666666665</v>
      </c>
      <c r="K73" s="36">
        <v>219</v>
      </c>
      <c r="L73" s="36">
        <v>228</v>
      </c>
      <c r="M73" s="36">
        <v>171</v>
      </c>
      <c r="N73" s="37">
        <f t="shared" ref="N73:N119" si="11">(K73+L73+M73)/3*0.38*1.73</f>
        <v>135.42439999999999</v>
      </c>
      <c r="O73" s="37">
        <f t="shared" ref="O73:O103" si="12">(N73/C73)*100</f>
        <v>33.856099999999998</v>
      </c>
    </row>
    <row r="74" spans="2:15" x14ac:dyDescent="0.25">
      <c r="B74" s="39" t="s">
        <v>121</v>
      </c>
      <c r="C74" s="10">
        <v>320</v>
      </c>
      <c r="D74" s="5" t="s">
        <v>123</v>
      </c>
      <c r="E74" s="19">
        <v>14</v>
      </c>
      <c r="F74" s="19">
        <v>25</v>
      </c>
      <c r="G74" s="19">
        <v>35</v>
      </c>
      <c r="H74" s="11">
        <f t="shared" si="8"/>
        <v>16.215866666666667</v>
      </c>
      <c r="I74" s="9">
        <f t="shared" si="7"/>
        <v>5.0674583333333336</v>
      </c>
      <c r="K74" s="36">
        <v>60</v>
      </c>
      <c r="L74" s="36">
        <v>61</v>
      </c>
      <c r="M74" s="36">
        <v>26</v>
      </c>
      <c r="N74" s="37">
        <f t="shared" si="11"/>
        <v>32.212600000000002</v>
      </c>
      <c r="O74" s="37">
        <f t="shared" si="12"/>
        <v>10.066437499999999</v>
      </c>
    </row>
    <row r="75" spans="2:15" x14ac:dyDescent="0.25">
      <c r="B75" s="39" t="s">
        <v>122</v>
      </c>
      <c r="C75" s="10">
        <v>400</v>
      </c>
      <c r="D75" s="5" t="s">
        <v>123</v>
      </c>
      <c r="E75" s="19">
        <v>125</v>
      </c>
      <c r="F75" s="19">
        <v>118</v>
      </c>
      <c r="G75" s="19">
        <v>152</v>
      </c>
      <c r="H75" s="11">
        <f t="shared" si="8"/>
        <v>86.557666666666663</v>
      </c>
      <c r="I75" s="9">
        <f t="shared" si="7"/>
        <v>21.639416666666666</v>
      </c>
      <c r="K75" s="36">
        <v>227</v>
      </c>
      <c r="L75" s="36">
        <v>240</v>
      </c>
      <c r="M75" s="36">
        <v>320</v>
      </c>
      <c r="N75" s="37">
        <f t="shared" si="11"/>
        <v>172.45793333333333</v>
      </c>
      <c r="O75" s="37">
        <f t="shared" si="12"/>
        <v>43.114483333333332</v>
      </c>
    </row>
    <row r="76" spans="2:15" x14ac:dyDescent="0.25">
      <c r="B76" s="34" t="s">
        <v>124</v>
      </c>
      <c r="C76" s="10">
        <v>160</v>
      </c>
      <c r="D76" s="5" t="s">
        <v>13</v>
      </c>
      <c r="E76" s="19">
        <v>63</v>
      </c>
      <c r="F76" s="19">
        <v>96</v>
      </c>
      <c r="G76" s="19">
        <v>71</v>
      </c>
      <c r="H76" s="11">
        <f t="shared" si="8"/>
        <v>50.400666666666673</v>
      </c>
      <c r="I76" s="9">
        <f t="shared" si="7"/>
        <v>31.50041666666667</v>
      </c>
      <c r="K76" s="36">
        <v>116</v>
      </c>
      <c r="L76" s="36">
        <v>47</v>
      </c>
      <c r="M76" s="36">
        <v>90</v>
      </c>
      <c r="N76" s="37">
        <f t="shared" si="11"/>
        <v>55.440733333333334</v>
      </c>
      <c r="O76" s="37">
        <f t="shared" si="12"/>
        <v>34.650458333333333</v>
      </c>
    </row>
    <row r="77" spans="2:15" x14ac:dyDescent="0.25">
      <c r="B77" s="39" t="s">
        <v>125</v>
      </c>
      <c r="C77" s="10">
        <v>400</v>
      </c>
      <c r="D77" s="5" t="s">
        <v>13</v>
      </c>
      <c r="E77" s="19">
        <v>69</v>
      </c>
      <c r="F77" s="19">
        <v>87</v>
      </c>
      <c r="G77" s="19">
        <v>74</v>
      </c>
      <c r="H77" s="11">
        <f t="shared" si="8"/>
        <v>50.400666666666673</v>
      </c>
      <c r="I77" s="9">
        <f t="shared" si="7"/>
        <v>12.600166666666668</v>
      </c>
      <c r="K77" s="36">
        <v>110</v>
      </c>
      <c r="L77" s="36">
        <v>123</v>
      </c>
      <c r="M77" s="36">
        <v>111</v>
      </c>
      <c r="N77" s="37">
        <f t="shared" si="11"/>
        <v>75.381866666666667</v>
      </c>
      <c r="O77" s="37">
        <f t="shared" si="12"/>
        <v>18.845466666666667</v>
      </c>
    </row>
    <row r="78" spans="2:15" x14ac:dyDescent="0.25">
      <c r="B78" s="34" t="s">
        <v>126</v>
      </c>
      <c r="C78" s="10">
        <v>400</v>
      </c>
      <c r="D78" s="5" t="s">
        <v>127</v>
      </c>
      <c r="E78" s="19">
        <v>57</v>
      </c>
      <c r="F78" s="19">
        <v>78</v>
      </c>
      <c r="G78" s="19">
        <v>25</v>
      </c>
      <c r="H78" s="11">
        <f t="shared" si="8"/>
        <v>35.061333333333337</v>
      </c>
      <c r="I78" s="9">
        <f t="shared" ref="I78:I112" si="13">(H78/C78)*100</f>
        <v>8.7653333333333343</v>
      </c>
      <c r="K78" s="36">
        <v>88</v>
      </c>
      <c r="L78" s="36">
        <v>82</v>
      </c>
      <c r="M78" s="36">
        <v>49</v>
      </c>
      <c r="N78" s="37">
        <f t="shared" si="11"/>
        <v>47.990200000000002</v>
      </c>
      <c r="O78" s="37">
        <f t="shared" si="12"/>
        <v>11.99755</v>
      </c>
    </row>
    <row r="79" spans="2:15" x14ac:dyDescent="0.25">
      <c r="B79" s="34" t="s">
        <v>128</v>
      </c>
      <c r="C79" s="10">
        <v>400</v>
      </c>
      <c r="D79" s="5" t="s">
        <v>129</v>
      </c>
      <c r="E79" s="19">
        <v>32</v>
      </c>
      <c r="F79" s="19">
        <v>50</v>
      </c>
      <c r="G79" s="19">
        <v>46</v>
      </c>
      <c r="H79" s="11">
        <f t="shared" si="8"/>
        <v>28.049066666666661</v>
      </c>
      <c r="I79" s="9">
        <f t="shared" si="13"/>
        <v>7.0122666666666653</v>
      </c>
      <c r="K79" s="36">
        <v>151</v>
      </c>
      <c r="L79" s="36">
        <v>61</v>
      </c>
      <c r="M79" s="36">
        <v>82</v>
      </c>
      <c r="N79" s="37">
        <f t="shared" si="11"/>
        <v>64.425200000000004</v>
      </c>
      <c r="O79" s="37">
        <f t="shared" si="12"/>
        <v>16.106300000000001</v>
      </c>
    </row>
    <row r="80" spans="2:15" x14ac:dyDescent="0.25">
      <c r="B80" s="39" t="s">
        <v>130</v>
      </c>
      <c r="C80" s="10">
        <v>250</v>
      </c>
      <c r="D80" s="5" t="s">
        <v>110</v>
      </c>
      <c r="E80" s="19">
        <v>61</v>
      </c>
      <c r="F80" s="19">
        <v>48</v>
      </c>
      <c r="G80" s="19">
        <v>83</v>
      </c>
      <c r="H80" s="11">
        <f t="shared" si="8"/>
        <v>42.073599999999999</v>
      </c>
      <c r="I80" s="9">
        <f t="shared" si="13"/>
        <v>16.829439999999998</v>
      </c>
      <c r="K80" s="36">
        <v>89</v>
      </c>
      <c r="L80" s="36">
        <v>63</v>
      </c>
      <c r="M80" s="36">
        <v>46</v>
      </c>
      <c r="N80" s="37">
        <f t="shared" si="11"/>
        <v>43.388400000000004</v>
      </c>
      <c r="O80" s="37">
        <f t="shared" si="12"/>
        <v>17.355360000000005</v>
      </c>
    </row>
    <row r="81" spans="2:15" x14ac:dyDescent="0.25">
      <c r="B81" s="39" t="s">
        <v>131</v>
      </c>
      <c r="C81" s="10">
        <v>250</v>
      </c>
      <c r="D81" s="5" t="s">
        <v>110</v>
      </c>
      <c r="E81" s="19">
        <v>124</v>
      </c>
      <c r="F81" s="19">
        <v>51</v>
      </c>
      <c r="G81" s="19">
        <v>80</v>
      </c>
      <c r="H81" s="11">
        <f t="shared" si="8"/>
        <v>55.878999999999998</v>
      </c>
      <c r="I81" s="9">
        <f t="shared" si="13"/>
        <v>22.351599999999998</v>
      </c>
      <c r="K81" s="36">
        <v>132</v>
      </c>
      <c r="L81" s="36">
        <v>111</v>
      </c>
      <c r="M81" s="36">
        <v>236</v>
      </c>
      <c r="N81" s="37">
        <f t="shared" si="11"/>
        <v>104.96486666666667</v>
      </c>
      <c r="O81" s="37">
        <f t="shared" si="12"/>
        <v>41.985946666666671</v>
      </c>
    </row>
    <row r="82" spans="2:15" x14ac:dyDescent="0.25">
      <c r="B82" s="39" t="s">
        <v>132</v>
      </c>
      <c r="C82" s="10">
        <v>180</v>
      </c>
      <c r="D82" s="5" t="s">
        <v>13</v>
      </c>
      <c r="E82" s="19">
        <v>32</v>
      </c>
      <c r="F82" s="19">
        <v>37</v>
      </c>
      <c r="G82" s="19">
        <v>48</v>
      </c>
      <c r="H82" s="11">
        <f t="shared" si="8"/>
        <v>25.6386</v>
      </c>
      <c r="I82" s="9">
        <f t="shared" si="13"/>
        <v>14.243666666666666</v>
      </c>
      <c r="K82" s="36">
        <v>45</v>
      </c>
      <c r="L82" s="36">
        <v>46</v>
      </c>
      <c r="M82" s="36">
        <v>97</v>
      </c>
      <c r="N82" s="37">
        <f t="shared" si="11"/>
        <v>41.197066666666665</v>
      </c>
      <c r="O82" s="37">
        <f t="shared" si="12"/>
        <v>22.887259259259256</v>
      </c>
    </row>
    <row r="83" spans="2:15" x14ac:dyDescent="0.25">
      <c r="B83" s="39" t="s">
        <v>133</v>
      </c>
      <c r="C83" s="10">
        <v>320</v>
      </c>
      <c r="D83" s="5" t="s">
        <v>13</v>
      </c>
      <c r="E83" s="19">
        <v>145</v>
      </c>
      <c r="F83" s="19">
        <v>55</v>
      </c>
      <c r="G83" s="19">
        <v>45</v>
      </c>
      <c r="H83" s="11">
        <f t="shared" si="8"/>
        <v>53.687666666666672</v>
      </c>
      <c r="I83" s="9">
        <f t="shared" si="13"/>
        <v>16.777395833333337</v>
      </c>
      <c r="K83" s="36">
        <v>228</v>
      </c>
      <c r="L83" s="36">
        <v>192</v>
      </c>
      <c r="M83" s="36">
        <v>178</v>
      </c>
      <c r="N83" s="37">
        <f t="shared" si="11"/>
        <v>131.04173333333333</v>
      </c>
      <c r="O83" s="37">
        <f t="shared" si="12"/>
        <v>40.950541666666659</v>
      </c>
    </row>
    <row r="84" spans="2:15" x14ac:dyDescent="0.25">
      <c r="B84" s="39" t="s">
        <v>134</v>
      </c>
      <c r="C84" s="10">
        <v>160</v>
      </c>
      <c r="D84" s="5" t="s">
        <v>13</v>
      </c>
      <c r="E84" s="19">
        <v>21</v>
      </c>
      <c r="F84" s="19">
        <v>42</v>
      </c>
      <c r="G84" s="19">
        <v>14</v>
      </c>
      <c r="H84" s="11">
        <f t="shared" si="8"/>
        <v>16.873266666666666</v>
      </c>
      <c r="I84" s="9">
        <f t="shared" si="13"/>
        <v>10.545791666666666</v>
      </c>
      <c r="K84" s="36">
        <v>33</v>
      </c>
      <c r="L84" s="36">
        <v>38</v>
      </c>
      <c r="M84" s="36">
        <v>14</v>
      </c>
      <c r="N84" s="37">
        <f t="shared" si="11"/>
        <v>18.626333333333331</v>
      </c>
      <c r="O84" s="37">
        <f t="shared" si="12"/>
        <v>11.641458333333333</v>
      </c>
    </row>
    <row r="85" spans="2:15" ht="25.5" x14ac:dyDescent="0.25">
      <c r="B85" s="39" t="s">
        <v>135</v>
      </c>
      <c r="C85" s="10">
        <v>400</v>
      </c>
      <c r="D85" s="5" t="s">
        <v>136</v>
      </c>
      <c r="E85" s="19">
        <v>205</v>
      </c>
      <c r="F85" s="19">
        <v>114</v>
      </c>
      <c r="G85" s="19">
        <v>164</v>
      </c>
      <c r="H85" s="11">
        <f t="shared" si="8"/>
        <v>105.84139999999999</v>
      </c>
      <c r="I85" s="9">
        <f t="shared" si="13"/>
        <v>26.460349999999998</v>
      </c>
      <c r="K85" s="36">
        <v>224</v>
      </c>
      <c r="L85" s="36">
        <v>121</v>
      </c>
      <c r="M85" s="36">
        <v>183</v>
      </c>
      <c r="N85" s="37">
        <f t="shared" si="11"/>
        <v>115.7024</v>
      </c>
      <c r="O85" s="37">
        <f t="shared" si="12"/>
        <v>28.925600000000003</v>
      </c>
    </row>
    <row r="86" spans="2:15" x14ac:dyDescent="0.25">
      <c r="B86" s="39" t="s">
        <v>137</v>
      </c>
      <c r="C86" s="10">
        <v>180</v>
      </c>
      <c r="D86" s="5" t="s">
        <v>70</v>
      </c>
      <c r="E86" s="19">
        <v>53</v>
      </c>
      <c r="F86" s="19">
        <v>31</v>
      </c>
      <c r="G86" s="19">
        <v>44</v>
      </c>
      <c r="H86" s="11">
        <f t="shared" si="8"/>
        <v>28.049066666666661</v>
      </c>
      <c r="I86" s="9">
        <f t="shared" si="13"/>
        <v>15.58281481481481</v>
      </c>
      <c r="K86" s="36">
        <v>40</v>
      </c>
      <c r="L86" s="36">
        <v>39</v>
      </c>
      <c r="M86" s="36">
        <v>24</v>
      </c>
      <c r="N86" s="37">
        <f t="shared" si="11"/>
        <v>22.570733333333333</v>
      </c>
      <c r="O86" s="37">
        <f t="shared" si="12"/>
        <v>12.539296296296296</v>
      </c>
    </row>
    <row r="87" spans="2:15" x14ac:dyDescent="0.25">
      <c r="B87" s="34" t="s">
        <v>138</v>
      </c>
      <c r="C87" s="10">
        <v>400</v>
      </c>
      <c r="D87" s="5" t="s">
        <v>70</v>
      </c>
      <c r="E87" s="19">
        <v>133</v>
      </c>
      <c r="F87" s="19">
        <v>158</v>
      </c>
      <c r="G87" s="19">
        <v>162</v>
      </c>
      <c r="H87" s="11">
        <f t="shared" si="8"/>
        <v>99.267400000000009</v>
      </c>
      <c r="I87" s="9">
        <f t="shared" si="13"/>
        <v>24.816850000000002</v>
      </c>
      <c r="K87" s="36">
        <v>115</v>
      </c>
      <c r="L87" s="36">
        <v>167</v>
      </c>
      <c r="M87" s="36">
        <v>225</v>
      </c>
      <c r="N87" s="37">
        <f t="shared" si="11"/>
        <v>111.1006</v>
      </c>
      <c r="O87" s="37">
        <f t="shared" si="12"/>
        <v>27.77515</v>
      </c>
    </row>
    <row r="88" spans="2:15" ht="25.5" x14ac:dyDescent="0.25">
      <c r="B88" s="34" t="s">
        <v>139</v>
      </c>
      <c r="C88" s="44">
        <v>400</v>
      </c>
      <c r="D88" s="5" t="s">
        <v>140</v>
      </c>
      <c r="E88" s="19">
        <v>234</v>
      </c>
      <c r="F88" s="19">
        <v>198</v>
      </c>
      <c r="G88" s="19">
        <v>202</v>
      </c>
      <c r="H88" s="11">
        <f t="shared" si="8"/>
        <v>138.93053333333333</v>
      </c>
      <c r="I88" s="9">
        <f t="shared" si="13"/>
        <v>34.732633333333332</v>
      </c>
      <c r="K88" s="36">
        <v>338</v>
      </c>
      <c r="L88" s="36">
        <v>330</v>
      </c>
      <c r="M88" s="36">
        <v>332</v>
      </c>
      <c r="N88" s="37">
        <f t="shared" si="11"/>
        <v>219.13333333333333</v>
      </c>
      <c r="O88" s="37">
        <f t="shared" si="12"/>
        <v>54.783333333333331</v>
      </c>
    </row>
    <row r="89" spans="2:15" x14ac:dyDescent="0.25">
      <c r="B89" s="39" t="s">
        <v>141</v>
      </c>
      <c r="C89" s="10">
        <v>630</v>
      </c>
      <c r="D89" s="5" t="s">
        <v>142</v>
      </c>
      <c r="E89" s="19">
        <v>303</v>
      </c>
      <c r="F89" s="19">
        <v>458</v>
      </c>
      <c r="G89" s="19">
        <v>281</v>
      </c>
      <c r="H89" s="11">
        <f t="shared" ref="H89:H132" si="14">(E89+F89+G89)/3*0.38*1.73</f>
        <v>228.33693333333329</v>
      </c>
      <c r="I89" s="9">
        <f t="shared" si="13"/>
        <v>36.243957671957666</v>
      </c>
      <c r="K89" s="36">
        <v>310</v>
      </c>
      <c r="L89" s="36">
        <v>260</v>
      </c>
      <c r="M89" s="36">
        <v>259</v>
      </c>
      <c r="N89" s="37">
        <f t="shared" si="11"/>
        <v>181.66153333333332</v>
      </c>
      <c r="O89" s="37">
        <f t="shared" si="12"/>
        <v>28.835164021164019</v>
      </c>
    </row>
    <row r="90" spans="2:15" x14ac:dyDescent="0.25">
      <c r="B90" s="34" t="s">
        <v>143</v>
      </c>
      <c r="C90" s="10">
        <v>180</v>
      </c>
      <c r="D90" s="5" t="s">
        <v>13</v>
      </c>
      <c r="E90" s="19">
        <v>222</v>
      </c>
      <c r="F90" s="19">
        <v>308</v>
      </c>
      <c r="G90" s="19">
        <v>209</v>
      </c>
      <c r="H90" s="11">
        <f t="shared" si="14"/>
        <v>161.93953333333334</v>
      </c>
      <c r="I90" s="9">
        <f t="shared" si="13"/>
        <v>89.966407407407416</v>
      </c>
      <c r="J90" t="s">
        <v>187</v>
      </c>
      <c r="K90" s="36">
        <v>190</v>
      </c>
      <c r="L90" s="36">
        <v>212</v>
      </c>
      <c r="M90" s="36">
        <v>161</v>
      </c>
      <c r="N90" s="37">
        <f t="shared" si="11"/>
        <v>123.37206666666667</v>
      </c>
      <c r="O90" s="37">
        <f t="shared" si="12"/>
        <v>68.540037037037038</v>
      </c>
    </row>
    <row r="91" spans="2:15" x14ac:dyDescent="0.25">
      <c r="B91" s="39" t="s">
        <v>144</v>
      </c>
      <c r="C91" s="10">
        <v>200</v>
      </c>
      <c r="D91" s="5" t="s">
        <v>90</v>
      </c>
      <c r="E91" s="19">
        <v>28</v>
      </c>
      <c r="F91" s="19">
        <v>37</v>
      </c>
      <c r="G91" s="19">
        <v>21</v>
      </c>
      <c r="H91" s="11">
        <f t="shared" si="14"/>
        <v>18.845466666666667</v>
      </c>
      <c r="I91" s="9">
        <f t="shared" si="13"/>
        <v>9.4227333333333334</v>
      </c>
      <c r="K91" s="36">
        <v>115</v>
      </c>
      <c r="L91" s="36">
        <v>139</v>
      </c>
      <c r="M91" s="36">
        <v>120</v>
      </c>
      <c r="N91" s="37">
        <f t="shared" si="11"/>
        <v>81.955866666666665</v>
      </c>
      <c r="O91" s="37">
        <f t="shared" si="12"/>
        <v>40.977933333333333</v>
      </c>
    </row>
    <row r="92" spans="2:15" ht="25.5" x14ac:dyDescent="0.25">
      <c r="B92" s="34" t="s">
        <v>145</v>
      </c>
      <c r="C92" s="10">
        <v>400</v>
      </c>
      <c r="D92" s="5" t="s">
        <v>146</v>
      </c>
      <c r="E92" s="19">
        <v>178</v>
      </c>
      <c r="F92" s="19">
        <v>158</v>
      </c>
      <c r="G92" s="19">
        <v>141</v>
      </c>
      <c r="H92" s="11">
        <f t="shared" si="14"/>
        <v>104.5266</v>
      </c>
      <c r="I92" s="9">
        <f t="shared" si="13"/>
        <v>26.13165</v>
      </c>
      <c r="K92" s="36">
        <v>277</v>
      </c>
      <c r="L92" s="36">
        <v>211</v>
      </c>
      <c r="M92" s="36">
        <v>310</v>
      </c>
      <c r="N92" s="37">
        <f t="shared" si="11"/>
        <v>174.86840000000001</v>
      </c>
      <c r="O92" s="37">
        <f t="shared" si="12"/>
        <v>43.717100000000002</v>
      </c>
    </row>
    <row r="93" spans="2:15" x14ac:dyDescent="0.25">
      <c r="B93" s="39" t="s">
        <v>147</v>
      </c>
      <c r="C93" s="10">
        <v>180</v>
      </c>
      <c r="D93" s="5" t="s">
        <v>13</v>
      </c>
      <c r="E93" s="19">
        <v>98</v>
      </c>
      <c r="F93" s="19">
        <v>141</v>
      </c>
      <c r="G93" s="19">
        <v>127</v>
      </c>
      <c r="H93" s="11">
        <f t="shared" si="14"/>
        <v>80.202799999999996</v>
      </c>
      <c r="I93" s="9">
        <f t="shared" si="13"/>
        <v>44.557111111111105</v>
      </c>
      <c r="K93" s="36">
        <v>145</v>
      </c>
      <c r="L93" s="36">
        <v>147</v>
      </c>
      <c r="M93" s="36">
        <v>116</v>
      </c>
      <c r="N93" s="37">
        <f t="shared" si="11"/>
        <v>89.406400000000005</v>
      </c>
      <c r="O93" s="37">
        <f t="shared" si="12"/>
        <v>49.670222222222229</v>
      </c>
    </row>
    <row r="94" spans="2:15" ht="25.5" x14ac:dyDescent="0.25">
      <c r="B94" s="34" t="s">
        <v>148</v>
      </c>
      <c r="C94" s="10">
        <v>400</v>
      </c>
      <c r="D94" s="5" t="s">
        <v>149</v>
      </c>
      <c r="E94" s="19">
        <v>81</v>
      </c>
      <c r="F94" s="19">
        <v>82</v>
      </c>
      <c r="G94" s="19">
        <v>74</v>
      </c>
      <c r="H94" s="11">
        <f t="shared" si="14"/>
        <v>51.934599999999996</v>
      </c>
      <c r="I94" s="9">
        <f t="shared" si="13"/>
        <v>12.983649999999999</v>
      </c>
      <c r="K94" s="36">
        <v>148</v>
      </c>
      <c r="L94" s="36">
        <v>152</v>
      </c>
      <c r="M94" s="36">
        <v>138</v>
      </c>
      <c r="N94" s="37">
        <f t="shared" si="11"/>
        <v>95.980400000000003</v>
      </c>
      <c r="O94" s="37">
        <f t="shared" si="12"/>
        <v>23.995100000000001</v>
      </c>
    </row>
    <row r="95" spans="2:15" x14ac:dyDescent="0.25">
      <c r="B95" s="39" t="s">
        <v>150</v>
      </c>
      <c r="C95" s="10">
        <v>400</v>
      </c>
      <c r="D95" s="5" t="s">
        <v>13</v>
      </c>
      <c r="E95" s="19">
        <v>196</v>
      </c>
      <c r="F95" s="19">
        <v>209</v>
      </c>
      <c r="G95" s="19">
        <v>221</v>
      </c>
      <c r="H95" s="11">
        <f t="shared" si="14"/>
        <v>137.17746666666667</v>
      </c>
      <c r="I95" s="9">
        <f t="shared" si="13"/>
        <v>34.294366666666669</v>
      </c>
      <c r="K95" s="36">
        <v>110</v>
      </c>
      <c r="L95" s="36">
        <v>62</v>
      </c>
      <c r="M95" s="36">
        <v>116</v>
      </c>
      <c r="N95" s="37">
        <f t="shared" si="11"/>
        <v>63.110400000000006</v>
      </c>
      <c r="O95" s="37">
        <f t="shared" si="12"/>
        <v>15.777600000000003</v>
      </c>
    </row>
    <row r="96" spans="2:15" x14ac:dyDescent="0.25">
      <c r="B96" s="34" t="s">
        <v>151</v>
      </c>
      <c r="C96" s="10">
        <v>400</v>
      </c>
      <c r="D96" s="5" t="s">
        <v>152</v>
      </c>
      <c r="E96" s="19">
        <v>156</v>
      </c>
      <c r="F96" s="19">
        <v>98</v>
      </c>
      <c r="G96" s="19">
        <v>174</v>
      </c>
      <c r="H96" s="11">
        <f t="shared" si="14"/>
        <v>93.789066666666656</v>
      </c>
      <c r="I96" s="9">
        <f t="shared" si="13"/>
        <v>23.447266666666664</v>
      </c>
      <c r="K96" s="36">
        <v>214</v>
      </c>
      <c r="L96" s="36">
        <v>196</v>
      </c>
      <c r="M96" s="36">
        <v>177</v>
      </c>
      <c r="N96" s="37">
        <f t="shared" si="11"/>
        <v>128.63126666666665</v>
      </c>
      <c r="O96" s="37">
        <f t="shared" si="12"/>
        <v>32.157816666666662</v>
      </c>
    </row>
    <row r="97" spans="2:15" x14ac:dyDescent="0.25">
      <c r="B97" s="34" t="s">
        <v>153</v>
      </c>
      <c r="C97" s="10">
        <v>400</v>
      </c>
      <c r="D97" s="5" t="s">
        <v>152</v>
      </c>
      <c r="E97" s="19">
        <v>53</v>
      </c>
      <c r="F97" s="19">
        <v>68</v>
      </c>
      <c r="G97" s="19">
        <v>25</v>
      </c>
      <c r="H97" s="11">
        <f t="shared" si="14"/>
        <v>31.993466666666663</v>
      </c>
      <c r="I97" s="9">
        <f t="shared" si="13"/>
        <v>7.9983666666666657</v>
      </c>
      <c r="K97" s="36">
        <v>60</v>
      </c>
      <c r="L97" s="36">
        <v>56</v>
      </c>
      <c r="M97" s="36">
        <v>42</v>
      </c>
      <c r="N97" s="37">
        <f t="shared" si="11"/>
        <v>34.623066666666666</v>
      </c>
      <c r="O97" s="37">
        <f t="shared" si="12"/>
        <v>8.6557666666666666</v>
      </c>
    </row>
    <row r="98" spans="2:15" ht="25.5" x14ac:dyDescent="0.25">
      <c r="B98" s="39" t="s">
        <v>154</v>
      </c>
      <c r="C98" s="10">
        <v>630</v>
      </c>
      <c r="D98" s="5" t="s">
        <v>156</v>
      </c>
      <c r="E98" s="19">
        <v>194</v>
      </c>
      <c r="F98" s="19">
        <v>247</v>
      </c>
      <c r="G98" s="19">
        <v>280</v>
      </c>
      <c r="H98" s="11">
        <f t="shared" si="14"/>
        <v>157.99513333333334</v>
      </c>
      <c r="I98" s="9">
        <f t="shared" si="13"/>
        <v>25.078592592592596</v>
      </c>
      <c r="K98" s="36">
        <v>206</v>
      </c>
      <c r="L98" s="36">
        <v>132</v>
      </c>
      <c r="M98" s="36">
        <v>202</v>
      </c>
      <c r="N98" s="37">
        <f t="shared" si="11"/>
        <v>118.33200000000001</v>
      </c>
      <c r="O98" s="37">
        <f t="shared" si="12"/>
        <v>18.782857142857143</v>
      </c>
    </row>
    <row r="99" spans="2:15" ht="25.5" x14ac:dyDescent="0.25">
      <c r="B99" s="39" t="s">
        <v>155</v>
      </c>
      <c r="C99" s="10">
        <v>630</v>
      </c>
      <c r="D99" s="5" t="s">
        <v>157</v>
      </c>
      <c r="E99" s="19">
        <v>139</v>
      </c>
      <c r="F99" s="19">
        <v>141</v>
      </c>
      <c r="G99" s="19">
        <v>113</v>
      </c>
      <c r="H99" s="11">
        <f t="shared" si="14"/>
        <v>86.119399999999999</v>
      </c>
      <c r="I99" s="9">
        <f t="shared" si="13"/>
        <v>13.669746031746033</v>
      </c>
      <c r="K99" s="36">
        <v>168</v>
      </c>
      <c r="L99" s="36">
        <v>165</v>
      </c>
      <c r="M99" s="36">
        <v>130</v>
      </c>
      <c r="N99" s="37">
        <f t="shared" si="11"/>
        <v>101.45873333333334</v>
      </c>
      <c r="O99" s="37">
        <f t="shared" si="12"/>
        <v>16.104560846560847</v>
      </c>
    </row>
    <row r="100" spans="2:15" x14ac:dyDescent="0.25">
      <c r="B100" s="39" t="s">
        <v>158</v>
      </c>
      <c r="C100" s="10">
        <v>400</v>
      </c>
      <c r="D100" s="5" t="s">
        <v>13</v>
      </c>
      <c r="E100" s="19">
        <v>116</v>
      </c>
      <c r="F100" s="19">
        <v>143</v>
      </c>
      <c r="G100" s="19">
        <v>109</v>
      </c>
      <c r="H100" s="11">
        <f t="shared" si="14"/>
        <v>80.641066666666674</v>
      </c>
      <c r="I100" s="9">
        <f t="shared" si="13"/>
        <v>20.160266666666669</v>
      </c>
      <c r="K100" s="36">
        <v>96</v>
      </c>
      <c r="L100" s="36">
        <v>120</v>
      </c>
      <c r="M100" s="36">
        <v>106</v>
      </c>
      <c r="N100" s="37">
        <f t="shared" si="11"/>
        <v>70.560933333333338</v>
      </c>
      <c r="O100" s="37">
        <f t="shared" si="12"/>
        <v>17.640233333333335</v>
      </c>
    </row>
    <row r="101" spans="2:15" x14ac:dyDescent="0.25">
      <c r="B101" s="39" t="s">
        <v>159</v>
      </c>
      <c r="C101" s="10">
        <v>630</v>
      </c>
      <c r="D101" s="5" t="s">
        <v>87</v>
      </c>
      <c r="E101" s="19">
        <v>63</v>
      </c>
      <c r="F101" s="19">
        <v>45</v>
      </c>
      <c r="G101" s="19">
        <v>78</v>
      </c>
      <c r="H101" s="11">
        <f t="shared" si="14"/>
        <v>40.758800000000001</v>
      </c>
      <c r="I101" s="9">
        <f t="shared" si="13"/>
        <v>6.4696507936507945</v>
      </c>
      <c r="K101" s="36">
        <v>71</v>
      </c>
      <c r="L101" s="36">
        <v>76</v>
      </c>
      <c r="M101" s="36">
        <v>81</v>
      </c>
      <c r="N101" s="37">
        <f t="shared" si="11"/>
        <v>49.962399999999995</v>
      </c>
      <c r="O101" s="37">
        <f t="shared" si="12"/>
        <v>7.9305396825396821</v>
      </c>
    </row>
    <row r="102" spans="2:15" x14ac:dyDescent="0.25">
      <c r="B102" s="39" t="s">
        <v>160</v>
      </c>
      <c r="C102" s="10">
        <v>400</v>
      </c>
      <c r="D102" s="5" t="s">
        <v>161</v>
      </c>
      <c r="E102" s="19">
        <v>85</v>
      </c>
      <c r="F102" s="19">
        <v>59</v>
      </c>
      <c r="G102" s="19">
        <v>75</v>
      </c>
      <c r="H102" s="11">
        <f t="shared" si="14"/>
        <v>47.990200000000002</v>
      </c>
      <c r="I102" s="9">
        <f t="shared" si="13"/>
        <v>11.99755</v>
      </c>
      <c r="K102" s="36">
        <v>123</v>
      </c>
      <c r="L102" s="36">
        <v>48</v>
      </c>
      <c r="M102" s="36">
        <v>90</v>
      </c>
      <c r="N102" s="37">
        <f t="shared" si="11"/>
        <v>57.193800000000003</v>
      </c>
      <c r="O102" s="37">
        <f t="shared" si="12"/>
        <v>14.298450000000001</v>
      </c>
    </row>
    <row r="103" spans="2:15" x14ac:dyDescent="0.25">
      <c r="B103" s="39" t="s">
        <v>162</v>
      </c>
      <c r="C103" s="10">
        <v>180</v>
      </c>
      <c r="D103" s="5" t="s">
        <v>13</v>
      </c>
      <c r="E103" s="19">
        <v>160</v>
      </c>
      <c r="F103" s="19">
        <v>180</v>
      </c>
      <c r="G103" s="19">
        <v>130</v>
      </c>
      <c r="H103" s="11">
        <f t="shared" si="14"/>
        <v>102.99266666666666</v>
      </c>
      <c r="I103" s="9">
        <f t="shared" si="13"/>
        <v>57.218148148148153</v>
      </c>
      <c r="K103" s="36">
        <v>92</v>
      </c>
      <c r="L103" s="36">
        <v>85</v>
      </c>
      <c r="M103" s="36">
        <v>129</v>
      </c>
      <c r="N103" s="37">
        <f t="shared" si="11"/>
        <v>67.0548</v>
      </c>
      <c r="O103" s="37">
        <f t="shared" si="12"/>
        <v>37.25266666666667</v>
      </c>
    </row>
    <row r="104" spans="2:15" x14ac:dyDescent="0.25">
      <c r="B104" s="39" t="s">
        <v>182</v>
      </c>
      <c r="C104" s="10">
        <v>630</v>
      </c>
      <c r="D104" s="5" t="s">
        <v>13</v>
      </c>
      <c r="E104" s="19">
        <v>5</v>
      </c>
      <c r="F104" s="19">
        <v>8</v>
      </c>
      <c r="G104" s="19">
        <v>12</v>
      </c>
      <c r="H104" s="11">
        <f t="shared" ref="H104:H106" si="15">(E104+F104+G104)/3*0.38*1.73</f>
        <v>5.4783333333333335</v>
      </c>
      <c r="I104" s="9">
        <f t="shared" ref="I104:I106" si="16">(H104/C104)*100</f>
        <v>0.86957671957671956</v>
      </c>
      <c r="K104" s="36">
        <v>220</v>
      </c>
      <c r="L104" s="36">
        <v>140</v>
      </c>
      <c r="M104" s="36">
        <v>220</v>
      </c>
      <c r="N104" s="37">
        <f t="shared" si="11"/>
        <v>127.09733333333334</v>
      </c>
      <c r="O104" s="37">
        <f t="shared" ref="O104:O110" si="17">(N104/C107)*100</f>
        <v>50.838933333333337</v>
      </c>
    </row>
    <row r="105" spans="2:15" x14ac:dyDescent="0.25">
      <c r="B105" s="39" t="s">
        <v>181</v>
      </c>
      <c r="C105" s="10">
        <v>630</v>
      </c>
      <c r="D105" s="5" t="s">
        <v>13</v>
      </c>
      <c r="E105" s="19">
        <v>14</v>
      </c>
      <c r="F105" s="19">
        <v>4</v>
      </c>
      <c r="G105" s="19">
        <v>1</v>
      </c>
      <c r="H105" s="11">
        <f t="shared" si="15"/>
        <v>4.1635333333333335</v>
      </c>
      <c r="I105" s="9">
        <f t="shared" si="16"/>
        <v>0.66087830687830684</v>
      </c>
      <c r="K105" s="36">
        <v>129</v>
      </c>
      <c r="L105" s="36">
        <v>100</v>
      </c>
      <c r="M105" s="36">
        <v>72</v>
      </c>
      <c r="N105" s="37">
        <f t="shared" si="11"/>
        <v>65.959133333333327</v>
      </c>
      <c r="O105" s="37">
        <f t="shared" si="17"/>
        <v>10.469703703703704</v>
      </c>
    </row>
    <row r="106" spans="2:15" x14ac:dyDescent="0.25">
      <c r="B106" s="39" t="s">
        <v>183</v>
      </c>
      <c r="C106" s="10">
        <v>400</v>
      </c>
      <c r="D106" s="5" t="s">
        <v>13</v>
      </c>
      <c r="E106" s="19">
        <v>20</v>
      </c>
      <c r="F106" s="19">
        <v>14</v>
      </c>
      <c r="G106" s="19">
        <v>15</v>
      </c>
      <c r="H106" s="11">
        <f t="shared" si="15"/>
        <v>10.737533333333332</v>
      </c>
      <c r="I106" s="9">
        <f t="shared" si="16"/>
        <v>2.6843833333333329</v>
      </c>
      <c r="K106" s="36">
        <v>210</v>
      </c>
      <c r="L106" s="36">
        <v>235</v>
      </c>
      <c r="M106" s="36">
        <v>298</v>
      </c>
      <c r="N106" s="37">
        <f t="shared" si="11"/>
        <v>162.81606666666667</v>
      </c>
      <c r="O106" s="37">
        <f t="shared" si="17"/>
        <v>25.843820105820107</v>
      </c>
    </row>
    <row r="107" spans="2:15" x14ac:dyDescent="0.25">
      <c r="B107" s="39" t="s">
        <v>163</v>
      </c>
      <c r="C107" s="10">
        <v>250</v>
      </c>
      <c r="D107" s="5" t="s">
        <v>13</v>
      </c>
      <c r="E107" s="19">
        <v>128</v>
      </c>
      <c r="F107" s="19">
        <v>76</v>
      </c>
      <c r="G107" s="19">
        <v>123</v>
      </c>
      <c r="H107" s="11">
        <f t="shared" si="14"/>
        <v>71.656599999999997</v>
      </c>
      <c r="I107" s="9">
        <f t="shared" si="13"/>
        <v>28.66264</v>
      </c>
      <c r="K107" s="36">
        <v>140</v>
      </c>
      <c r="L107" s="36">
        <v>185</v>
      </c>
      <c r="M107" s="36">
        <v>140</v>
      </c>
      <c r="N107" s="37">
        <f t="shared" si="11"/>
        <v>101.89699999999999</v>
      </c>
      <c r="O107" s="37">
        <f t="shared" si="17"/>
        <v>40.758799999999994</v>
      </c>
    </row>
    <row r="108" spans="2:15" ht="25.5" x14ac:dyDescent="0.25">
      <c r="B108" s="39" t="s">
        <v>165</v>
      </c>
      <c r="C108" s="10">
        <v>630</v>
      </c>
      <c r="D108" s="5" t="s">
        <v>194</v>
      </c>
      <c r="E108" s="19">
        <v>68</v>
      </c>
      <c r="F108" s="19">
        <v>71</v>
      </c>
      <c r="G108" s="19">
        <v>92</v>
      </c>
      <c r="H108" s="11">
        <f t="shared" si="14"/>
        <v>50.619800000000005</v>
      </c>
      <c r="I108" s="9">
        <f t="shared" si="13"/>
        <v>8.0348888888888901</v>
      </c>
      <c r="K108" s="36">
        <v>94</v>
      </c>
      <c r="L108" s="36">
        <v>115</v>
      </c>
      <c r="M108" s="36">
        <v>108</v>
      </c>
      <c r="N108" s="37">
        <f t="shared" si="11"/>
        <v>69.465266666666665</v>
      </c>
      <c r="O108" s="37">
        <f t="shared" si="17"/>
        <v>17.366316666666666</v>
      </c>
    </row>
    <row r="109" spans="2:15" ht="25.5" x14ac:dyDescent="0.25">
      <c r="B109" s="39" t="s">
        <v>164</v>
      </c>
      <c r="C109" s="10">
        <v>630</v>
      </c>
      <c r="D109" s="5" t="s">
        <v>194</v>
      </c>
      <c r="E109" s="19">
        <v>185</v>
      </c>
      <c r="F109" s="19">
        <v>187</v>
      </c>
      <c r="G109" s="19">
        <v>190</v>
      </c>
      <c r="H109" s="11">
        <f t="shared" si="14"/>
        <v>123.15293333333334</v>
      </c>
      <c r="I109" s="9">
        <f t="shared" si="13"/>
        <v>19.548084656084658</v>
      </c>
      <c r="K109" s="36">
        <v>15</v>
      </c>
      <c r="L109" s="36">
        <v>8</v>
      </c>
      <c r="M109" s="36">
        <v>11</v>
      </c>
      <c r="N109" s="37">
        <f t="shared" si="11"/>
        <v>7.4505333333333335</v>
      </c>
      <c r="O109" s="37">
        <f t="shared" si="17"/>
        <v>1.8626333333333336</v>
      </c>
    </row>
    <row r="110" spans="2:15" x14ac:dyDescent="0.25">
      <c r="B110" s="39" t="s">
        <v>166</v>
      </c>
      <c r="C110" s="10">
        <v>250</v>
      </c>
      <c r="D110" s="5" t="s">
        <v>13</v>
      </c>
      <c r="E110" s="19">
        <v>201</v>
      </c>
      <c r="F110" s="19">
        <v>198</v>
      </c>
      <c r="G110" s="19">
        <v>140</v>
      </c>
      <c r="H110" s="11">
        <f t="shared" si="14"/>
        <v>118.11286666666665</v>
      </c>
      <c r="I110" s="9">
        <f t="shared" si="13"/>
        <v>47.245146666666656</v>
      </c>
      <c r="K110" s="36">
        <v>205</v>
      </c>
      <c r="L110" s="36">
        <v>303</v>
      </c>
      <c r="M110" s="36">
        <v>357</v>
      </c>
      <c r="N110" s="37">
        <f t="shared" si="11"/>
        <v>189.55033333333333</v>
      </c>
      <c r="O110" s="37">
        <f t="shared" si="17"/>
        <v>30.087354497354497</v>
      </c>
    </row>
    <row r="111" spans="2:15" x14ac:dyDescent="0.25">
      <c r="B111" s="39" t="s">
        <v>167</v>
      </c>
      <c r="C111" s="10">
        <v>400</v>
      </c>
      <c r="D111" s="5" t="s">
        <v>87</v>
      </c>
      <c r="E111" s="19">
        <v>61</v>
      </c>
      <c r="F111" s="19">
        <v>73</v>
      </c>
      <c r="G111" s="19">
        <v>59</v>
      </c>
      <c r="H111" s="11">
        <f t="shared" si="14"/>
        <v>42.292733333333331</v>
      </c>
      <c r="I111" s="9">
        <f t="shared" si="13"/>
        <v>10.573183333333333</v>
      </c>
      <c r="K111" s="36">
        <v>80</v>
      </c>
      <c r="L111" s="36">
        <v>132</v>
      </c>
      <c r="M111" s="36">
        <v>118</v>
      </c>
      <c r="N111" s="37">
        <f t="shared" si="11"/>
        <v>72.313999999999993</v>
      </c>
      <c r="O111" s="37">
        <f>(N111/C115)*100</f>
        <v>18.078499999999998</v>
      </c>
    </row>
    <row r="112" spans="2:15" x14ac:dyDescent="0.25">
      <c r="B112" s="39" t="s">
        <v>168</v>
      </c>
      <c r="C112" s="10">
        <v>400</v>
      </c>
      <c r="D112" s="5" t="s">
        <v>87</v>
      </c>
      <c r="E112" s="19">
        <v>87</v>
      </c>
      <c r="F112" s="19">
        <v>90</v>
      </c>
      <c r="G112" s="19">
        <v>96</v>
      </c>
      <c r="H112" s="11">
        <f t="shared" si="14"/>
        <v>59.823399999999999</v>
      </c>
      <c r="I112" s="9">
        <f t="shared" si="13"/>
        <v>14.955850000000002</v>
      </c>
      <c r="K112" s="36">
        <v>8</v>
      </c>
      <c r="L112" s="36">
        <v>30</v>
      </c>
      <c r="M112" s="36">
        <v>26</v>
      </c>
      <c r="N112" s="37">
        <f t="shared" si="11"/>
        <v>14.024533333333331</v>
      </c>
      <c r="O112" s="37">
        <f>(N112/C116)*100</f>
        <v>2.2261164021164017</v>
      </c>
    </row>
    <row r="113" spans="2:15" x14ac:dyDescent="0.25">
      <c r="B113" s="39" t="s">
        <v>189</v>
      </c>
      <c r="C113" s="10">
        <v>630</v>
      </c>
      <c r="D113" s="5" t="s">
        <v>118</v>
      </c>
      <c r="E113" s="19">
        <v>160</v>
      </c>
      <c r="F113" s="19">
        <v>173</v>
      </c>
      <c r="G113" s="19">
        <v>146</v>
      </c>
      <c r="H113" s="11">
        <f t="shared" si="14"/>
        <v>104.96486666666667</v>
      </c>
      <c r="I113" s="9">
        <f t="shared" ref="I113:I132" si="18">(H113/C113)*100</f>
        <v>16.661089947089948</v>
      </c>
      <c r="K113" s="36">
        <v>243</v>
      </c>
      <c r="L113" s="36">
        <v>156</v>
      </c>
      <c r="M113" s="36">
        <v>202</v>
      </c>
      <c r="N113" s="37">
        <f t="shared" si="11"/>
        <v>131.69913333333332</v>
      </c>
      <c r="O113" s="37">
        <f>(N113/C117)*100</f>
        <v>20.904624338624338</v>
      </c>
    </row>
    <row r="114" spans="2:15" x14ac:dyDescent="0.25">
      <c r="B114" s="39" t="s">
        <v>188</v>
      </c>
      <c r="C114" s="10">
        <v>630</v>
      </c>
      <c r="D114" s="5" t="s">
        <v>118</v>
      </c>
      <c r="E114" s="19"/>
      <c r="F114" s="19"/>
      <c r="G114" s="19"/>
      <c r="H114" s="11">
        <f t="shared" ref="H114" si="19">(E114+F114+G114)/3*0.38*1.73</f>
        <v>0</v>
      </c>
      <c r="I114" s="9">
        <f t="shared" ref="I114" si="20">(H114/C114)*100</f>
        <v>0</v>
      </c>
      <c r="J114" t="s">
        <v>186</v>
      </c>
      <c r="K114" s="36">
        <v>88</v>
      </c>
      <c r="L114" s="36">
        <v>95</v>
      </c>
      <c r="M114" s="36">
        <v>53</v>
      </c>
      <c r="N114" s="37">
        <f t="shared" si="11"/>
        <v>51.715466666666671</v>
      </c>
      <c r="O114" s="37">
        <f>(N114/C122)*100</f>
        <v>28.730814814814821</v>
      </c>
    </row>
    <row r="115" spans="2:15" x14ac:dyDescent="0.25">
      <c r="B115" s="39" t="s">
        <v>169</v>
      </c>
      <c r="C115" s="10">
        <v>400</v>
      </c>
      <c r="D115" s="5" t="s">
        <v>13</v>
      </c>
      <c r="E115" s="19">
        <v>144</v>
      </c>
      <c r="F115" s="19">
        <v>195</v>
      </c>
      <c r="G115" s="19">
        <v>112</v>
      </c>
      <c r="H115" s="11">
        <f t="shared" si="14"/>
        <v>98.829133333333345</v>
      </c>
      <c r="I115" s="9">
        <f t="shared" si="18"/>
        <v>24.707283333333336</v>
      </c>
      <c r="K115" s="36">
        <v>40</v>
      </c>
      <c r="L115" s="36">
        <v>47</v>
      </c>
      <c r="M115" s="36">
        <v>15</v>
      </c>
      <c r="N115" s="37">
        <f t="shared" si="11"/>
        <v>22.351600000000001</v>
      </c>
      <c r="O115" s="37">
        <f>(N115/C123)*100</f>
        <v>12.417555555555557</v>
      </c>
    </row>
    <row r="116" spans="2:15" ht="25.5" x14ac:dyDescent="0.25">
      <c r="B116" s="39" t="s">
        <v>170</v>
      </c>
      <c r="C116" s="10">
        <v>630</v>
      </c>
      <c r="D116" s="5" t="s">
        <v>171</v>
      </c>
      <c r="E116" s="19">
        <v>140</v>
      </c>
      <c r="F116" s="19">
        <v>138</v>
      </c>
      <c r="G116" s="19">
        <v>115</v>
      </c>
      <c r="H116" s="11">
        <f t="shared" si="14"/>
        <v>86.119399999999999</v>
      </c>
      <c r="I116" s="9">
        <f t="shared" si="18"/>
        <v>13.669746031746033</v>
      </c>
      <c r="K116" s="36">
        <v>178</v>
      </c>
      <c r="L116" s="36">
        <v>228</v>
      </c>
      <c r="M116" s="36">
        <v>193</v>
      </c>
      <c r="N116" s="37">
        <f t="shared" si="11"/>
        <v>131.26086666666666</v>
      </c>
      <c r="O116" s="37">
        <f>(N116/C127)*100</f>
        <v>52.50434666666667</v>
      </c>
    </row>
    <row r="117" spans="2:15" ht="25.5" x14ac:dyDescent="0.25">
      <c r="B117" s="39" t="s">
        <v>172</v>
      </c>
      <c r="C117" s="10">
        <v>630</v>
      </c>
      <c r="D117" s="5" t="s">
        <v>171</v>
      </c>
      <c r="E117" s="19">
        <v>92</v>
      </c>
      <c r="F117" s="19">
        <v>136</v>
      </c>
      <c r="G117" s="19">
        <v>150</v>
      </c>
      <c r="H117" s="11">
        <f t="shared" si="14"/>
        <v>82.832400000000007</v>
      </c>
      <c r="I117" s="9">
        <f t="shared" si="18"/>
        <v>13.148000000000001</v>
      </c>
      <c r="K117" s="36">
        <v>56</v>
      </c>
      <c r="L117" s="36">
        <v>55</v>
      </c>
      <c r="M117" s="36">
        <v>125</v>
      </c>
      <c r="N117" s="37">
        <f t="shared" si="11"/>
        <v>51.715466666666671</v>
      </c>
      <c r="O117" s="37">
        <f>(N117/C128)*100</f>
        <v>20.686186666666668</v>
      </c>
    </row>
    <row r="118" spans="2:15" x14ac:dyDescent="0.25">
      <c r="B118" s="39" t="s">
        <v>191</v>
      </c>
      <c r="C118" s="10">
        <v>400</v>
      </c>
      <c r="D118" s="5" t="s">
        <v>192</v>
      </c>
      <c r="E118" s="19">
        <v>25</v>
      </c>
      <c r="F118" s="19">
        <v>10</v>
      </c>
      <c r="G118" s="19">
        <v>24</v>
      </c>
      <c r="H118" s="11">
        <f t="shared" ref="H118:H121" si="21">(E118+F118+G118)/3*0.38*1.73</f>
        <v>12.928866666666668</v>
      </c>
      <c r="I118" s="9">
        <f t="shared" ref="I118:I121" si="22">(H118/C118)*100</f>
        <v>3.2322166666666674</v>
      </c>
      <c r="K118" s="36">
        <v>40</v>
      </c>
      <c r="L118" s="36">
        <v>16</v>
      </c>
      <c r="M118" s="36">
        <v>45</v>
      </c>
      <c r="N118" s="37">
        <f t="shared" si="11"/>
        <v>22.132466666666666</v>
      </c>
      <c r="O118" s="37">
        <f>(N118/C130)*100</f>
        <v>2.2132466666666666</v>
      </c>
    </row>
    <row r="119" spans="2:15" x14ac:dyDescent="0.25">
      <c r="B119" s="39" t="s">
        <v>199</v>
      </c>
      <c r="C119" s="10">
        <v>400</v>
      </c>
      <c r="D119" s="5" t="s">
        <v>192</v>
      </c>
      <c r="E119" s="19">
        <v>10</v>
      </c>
      <c r="F119" s="19">
        <v>10</v>
      </c>
      <c r="G119" s="19">
        <v>14</v>
      </c>
      <c r="H119" s="11">
        <f t="shared" si="21"/>
        <v>7.4505333333333335</v>
      </c>
      <c r="I119" s="9">
        <f t="shared" si="22"/>
        <v>1.8626333333333336</v>
      </c>
      <c r="K119" s="36">
        <v>53</v>
      </c>
      <c r="L119" s="36">
        <v>55</v>
      </c>
      <c r="M119" s="36">
        <v>57</v>
      </c>
      <c r="N119" s="37">
        <f t="shared" si="11"/>
        <v>36.156999999999996</v>
      </c>
      <c r="O119" s="37">
        <f>(N119/C132)*100</f>
        <v>22.598124999999996</v>
      </c>
    </row>
    <row r="120" spans="2:15" s="2" customFormat="1" x14ac:dyDescent="0.25">
      <c r="B120" s="39" t="s">
        <v>198</v>
      </c>
      <c r="C120" s="10">
        <v>400</v>
      </c>
      <c r="D120" s="5" t="s">
        <v>192</v>
      </c>
      <c r="E120" s="19">
        <v>1</v>
      </c>
      <c r="F120" s="19">
        <v>0</v>
      </c>
      <c r="G120" s="19">
        <v>3</v>
      </c>
      <c r="H120" s="11">
        <f t="shared" si="21"/>
        <v>0.87653333333333316</v>
      </c>
      <c r="I120" s="9">
        <f t="shared" si="22"/>
        <v>0.21913333333333329</v>
      </c>
    </row>
    <row r="121" spans="2:15" s="2" customFormat="1" x14ac:dyDescent="0.25">
      <c r="B121" s="39" t="s">
        <v>197</v>
      </c>
      <c r="C121" s="10">
        <v>400</v>
      </c>
      <c r="D121" s="5" t="s">
        <v>192</v>
      </c>
      <c r="E121" s="19">
        <v>10</v>
      </c>
      <c r="F121" s="19">
        <v>8</v>
      </c>
      <c r="G121" s="19">
        <v>4</v>
      </c>
      <c r="H121" s="11">
        <f t="shared" si="21"/>
        <v>4.8209333333333335</v>
      </c>
      <c r="I121" s="9">
        <f t="shared" si="22"/>
        <v>1.2052333333333334</v>
      </c>
    </row>
    <row r="122" spans="2:15" s="2" customFormat="1" ht="25.5" x14ac:dyDescent="0.25">
      <c r="B122" s="39" t="s">
        <v>195</v>
      </c>
      <c r="C122" s="10">
        <v>180</v>
      </c>
      <c r="D122" s="5" t="s">
        <v>173</v>
      </c>
      <c r="E122" s="19">
        <v>130</v>
      </c>
      <c r="F122" s="19">
        <v>90</v>
      </c>
      <c r="G122" s="19">
        <v>114</v>
      </c>
      <c r="H122" s="11">
        <f t="shared" si="14"/>
        <v>73.190533333333335</v>
      </c>
      <c r="I122" s="9">
        <f t="shared" si="18"/>
        <v>40.66140740740741</v>
      </c>
    </row>
    <row r="123" spans="2:15" s="2" customFormat="1" ht="25.5" x14ac:dyDescent="0.25">
      <c r="B123" s="39" t="s">
        <v>196</v>
      </c>
      <c r="C123" s="10">
        <v>180</v>
      </c>
      <c r="D123" s="5" t="s">
        <v>173</v>
      </c>
      <c r="E123" s="19">
        <v>52</v>
      </c>
      <c r="F123" s="19">
        <v>41</v>
      </c>
      <c r="G123" s="19">
        <v>49</v>
      </c>
      <c r="H123" s="11">
        <f t="shared" si="14"/>
        <v>31.116933333333336</v>
      </c>
      <c r="I123" s="9">
        <f t="shared" si="18"/>
        <v>17.287185185185187</v>
      </c>
    </row>
    <row r="124" spans="2:15" s="2" customFormat="1" x14ac:dyDescent="0.25">
      <c r="B124" s="39" t="s">
        <v>200</v>
      </c>
      <c r="C124" s="10">
        <v>630</v>
      </c>
      <c r="D124" s="5" t="s">
        <v>192</v>
      </c>
      <c r="E124" s="19">
        <v>5</v>
      </c>
      <c r="F124" s="19">
        <v>5</v>
      </c>
      <c r="G124" s="19">
        <v>5</v>
      </c>
      <c r="H124" s="11">
        <f t="shared" si="14"/>
        <v>3.2869999999999999</v>
      </c>
      <c r="I124" s="9">
        <f t="shared" si="18"/>
        <v>0.52174603174603174</v>
      </c>
    </row>
    <row r="125" spans="2:15" s="2" customFormat="1" x14ac:dyDescent="0.25">
      <c r="B125" s="39" t="s">
        <v>201</v>
      </c>
      <c r="C125" s="10">
        <v>630</v>
      </c>
      <c r="D125" s="5" t="s">
        <v>192</v>
      </c>
      <c r="E125" s="19">
        <v>14</v>
      </c>
      <c r="F125" s="19">
        <v>50</v>
      </c>
      <c r="G125" s="19">
        <v>21</v>
      </c>
      <c r="H125" s="11">
        <f t="shared" si="14"/>
        <v>18.626333333333331</v>
      </c>
      <c r="I125" s="9">
        <f t="shared" si="18"/>
        <v>2.9565608465608459</v>
      </c>
    </row>
    <row r="126" spans="2:15" s="2" customFormat="1" x14ac:dyDescent="0.25">
      <c r="B126" s="39" t="s">
        <v>177</v>
      </c>
      <c r="C126" s="10">
        <v>400</v>
      </c>
      <c r="D126" s="5" t="s">
        <v>62</v>
      </c>
      <c r="E126" s="19">
        <v>12</v>
      </c>
      <c r="F126" s="19">
        <v>4</v>
      </c>
      <c r="G126" s="19">
        <v>13</v>
      </c>
      <c r="H126" s="11">
        <f t="shared" ref="H126" si="23">(E126+F126+G126)/3*0.38*1.73</f>
        <v>6.3548666666666662</v>
      </c>
      <c r="I126" s="9">
        <f t="shared" ref="I126" si="24">(H126/C126)*100</f>
        <v>1.5887166666666663</v>
      </c>
    </row>
    <row r="127" spans="2:15" s="2" customFormat="1" x14ac:dyDescent="0.25">
      <c r="B127" s="34" t="s">
        <v>174</v>
      </c>
      <c r="C127" s="10">
        <v>250</v>
      </c>
      <c r="D127" s="5" t="s">
        <v>13</v>
      </c>
      <c r="E127" s="19">
        <v>165</v>
      </c>
      <c r="F127" s="19">
        <v>111</v>
      </c>
      <c r="G127" s="19">
        <v>125</v>
      </c>
      <c r="H127" s="11">
        <f t="shared" si="14"/>
        <v>87.872466666666654</v>
      </c>
      <c r="I127" s="9">
        <f t="shared" si="18"/>
        <v>35.148986666666659</v>
      </c>
    </row>
    <row r="128" spans="2:15" s="2" customFormat="1" x14ac:dyDescent="0.25">
      <c r="B128" s="34" t="s">
        <v>175</v>
      </c>
      <c r="C128" s="10">
        <v>250</v>
      </c>
      <c r="D128" s="5" t="s">
        <v>13</v>
      </c>
      <c r="E128" s="19">
        <v>114</v>
      </c>
      <c r="F128" s="19">
        <v>129</v>
      </c>
      <c r="G128" s="19">
        <v>38</v>
      </c>
      <c r="H128" s="11">
        <f t="shared" si="14"/>
        <v>61.576466666666668</v>
      </c>
      <c r="I128" s="9">
        <f t="shared" si="18"/>
        <v>24.63058666666667</v>
      </c>
    </row>
    <row r="129" spans="2:9" s="2" customFormat="1" x14ac:dyDescent="0.25">
      <c r="B129" s="39" t="s">
        <v>190</v>
      </c>
      <c r="C129" s="10">
        <v>1000</v>
      </c>
      <c r="D129" s="5" t="s">
        <v>193</v>
      </c>
      <c r="E129" s="19">
        <v>137</v>
      </c>
      <c r="F129" s="19">
        <v>123</v>
      </c>
      <c r="G129" s="19">
        <v>152</v>
      </c>
      <c r="H129" s="11">
        <f t="shared" ref="H129" si="25">(E129+F129+G129)/3*0.38*1.73</f>
        <v>90.282933333333332</v>
      </c>
      <c r="I129" s="9">
        <f t="shared" ref="I129" si="26">(H129/C129)*100</f>
        <v>9.0282933333333322</v>
      </c>
    </row>
    <row r="130" spans="2:9" s="2" customFormat="1" x14ac:dyDescent="0.25">
      <c r="B130" s="39" t="s">
        <v>190</v>
      </c>
      <c r="C130" s="10">
        <v>1000</v>
      </c>
      <c r="D130" s="5" t="s">
        <v>193</v>
      </c>
      <c r="E130" s="19">
        <v>12</v>
      </c>
      <c r="F130" s="19">
        <v>17</v>
      </c>
      <c r="G130" s="19">
        <v>23</v>
      </c>
      <c r="H130" s="11">
        <f t="shared" si="14"/>
        <v>11.394933333333332</v>
      </c>
      <c r="I130" s="9">
        <f t="shared" si="18"/>
        <v>1.1394933333333332</v>
      </c>
    </row>
    <row r="131" spans="2:9" s="2" customFormat="1" x14ac:dyDescent="0.25">
      <c r="B131" s="34" t="s">
        <v>176</v>
      </c>
      <c r="C131" s="10">
        <v>250</v>
      </c>
      <c r="D131" s="5" t="s">
        <v>13</v>
      </c>
      <c r="E131" s="19">
        <v>20</v>
      </c>
      <c r="F131" s="19">
        <v>28</v>
      </c>
      <c r="G131" s="19">
        <v>34</v>
      </c>
      <c r="H131" s="11">
        <f t="shared" ref="H131" si="27">(E131+F131+G131)/3*0.38*1.73</f>
        <v>17.968933333333332</v>
      </c>
      <c r="I131" s="9">
        <f t="shared" ref="I131" si="28">(H131/C131)*100</f>
        <v>7.1875733333333329</v>
      </c>
    </row>
    <row r="132" spans="2:9" s="2" customFormat="1" x14ac:dyDescent="0.25">
      <c r="B132" s="48" t="s">
        <v>179</v>
      </c>
      <c r="C132" s="42">
        <v>160</v>
      </c>
      <c r="D132" s="5" t="s">
        <v>13</v>
      </c>
      <c r="E132" s="19">
        <v>34</v>
      </c>
      <c r="F132" s="19">
        <v>17</v>
      </c>
      <c r="G132" s="19">
        <v>21</v>
      </c>
      <c r="H132" s="49">
        <f t="shared" si="14"/>
        <v>15.777600000000001</v>
      </c>
      <c r="I132" s="50">
        <f t="shared" si="18"/>
        <v>9.8610000000000007</v>
      </c>
    </row>
    <row r="133" spans="2:9" s="2" customFormat="1" x14ac:dyDescent="0.25">
      <c r="B133" s="28"/>
      <c r="C133" s="29"/>
      <c r="D133" s="27"/>
      <c r="E133" s="29"/>
      <c r="F133" s="29"/>
      <c r="G133" s="29"/>
      <c r="H133" s="30"/>
      <c r="I133" s="31"/>
    </row>
    <row r="134" spans="2:9" s="2" customFormat="1" x14ac:dyDescent="0.25">
      <c r="B134" s="28"/>
      <c r="C134" s="29"/>
      <c r="D134" s="27"/>
      <c r="E134" s="29"/>
      <c r="F134" s="29"/>
      <c r="G134" s="29"/>
      <c r="H134" s="30"/>
      <c r="I134" s="31"/>
    </row>
    <row r="135" spans="2:9" s="2" customFormat="1" x14ac:dyDescent="0.25">
      <c r="B135" s="28"/>
      <c r="C135" s="29"/>
      <c r="D135" s="27"/>
      <c r="E135" s="29"/>
      <c r="F135" s="29"/>
      <c r="G135" s="29"/>
      <c r="H135" s="30"/>
      <c r="I135" s="31"/>
    </row>
    <row r="136" spans="2:9" s="2" customFormat="1" x14ac:dyDescent="0.25">
      <c r="B136" s="28"/>
      <c r="C136" s="29"/>
      <c r="D136" s="27"/>
      <c r="E136" s="29"/>
      <c r="F136" s="29"/>
      <c r="G136" s="29"/>
      <c r="H136" s="30"/>
      <c r="I136" s="31"/>
    </row>
    <row r="137" spans="2:9" s="2" customFormat="1" x14ac:dyDescent="0.25">
      <c r="B137" s="28"/>
      <c r="C137" s="29"/>
      <c r="D137" s="27"/>
      <c r="E137" s="29"/>
      <c r="F137" s="29"/>
      <c r="G137" s="29"/>
      <c r="H137" s="30"/>
      <c r="I137" s="31"/>
    </row>
    <row r="138" spans="2:9" s="2" customFormat="1" x14ac:dyDescent="0.25">
      <c r="B138" s="28"/>
      <c r="C138" s="29"/>
      <c r="D138" s="27"/>
      <c r="E138" s="29"/>
      <c r="F138" s="29"/>
      <c r="G138" s="29"/>
      <c r="H138" s="30"/>
      <c r="I138" s="31"/>
    </row>
    <row r="139" spans="2:9" s="2" customFormat="1" x14ac:dyDescent="0.25">
      <c r="B139" s="28"/>
      <c r="C139" s="29"/>
      <c r="D139" s="27"/>
      <c r="E139" s="29"/>
      <c r="F139" s="29"/>
      <c r="G139" s="29"/>
      <c r="H139" s="30"/>
      <c r="I139" s="31"/>
    </row>
    <row r="140" spans="2:9" s="2" customFormat="1" x14ac:dyDescent="0.25">
      <c r="B140" s="28"/>
      <c r="C140" s="29"/>
      <c r="D140" s="27"/>
      <c r="E140" s="29"/>
      <c r="F140" s="29"/>
      <c r="G140" s="29"/>
      <c r="H140" s="30"/>
      <c r="I140" s="31"/>
    </row>
    <row r="141" spans="2:9" s="2" customFormat="1" x14ac:dyDescent="0.25">
      <c r="B141" s="28"/>
      <c r="C141" s="29"/>
      <c r="D141" s="27"/>
      <c r="E141" s="29"/>
      <c r="F141" s="29"/>
      <c r="G141" s="29"/>
      <c r="H141" s="30"/>
      <c r="I141" s="31"/>
    </row>
    <row r="142" spans="2:9" s="2" customFormat="1" x14ac:dyDescent="0.25">
      <c r="B142" s="28"/>
      <c r="C142" s="29"/>
      <c r="D142" s="27"/>
      <c r="E142" s="29"/>
      <c r="F142" s="29"/>
      <c r="G142" s="29"/>
      <c r="H142" s="30"/>
      <c r="I142" s="31"/>
    </row>
    <row r="143" spans="2:9" s="2" customFormat="1" x14ac:dyDescent="0.25">
      <c r="B143" s="28"/>
      <c r="C143" s="29"/>
      <c r="D143" s="27"/>
      <c r="E143" s="29"/>
      <c r="F143" s="29"/>
      <c r="G143" s="29"/>
      <c r="H143" s="30"/>
      <c r="I143" s="31"/>
    </row>
    <row r="144" spans="2:9" s="2" customFormat="1" x14ac:dyDescent="0.25">
      <c r="B144" s="28"/>
      <c r="C144" s="29"/>
      <c r="D144" s="27"/>
      <c r="E144" s="29"/>
      <c r="F144" s="29"/>
      <c r="G144" s="29"/>
      <c r="H144" s="30"/>
      <c r="I144" s="31"/>
    </row>
    <row r="145" spans="2:9" s="2" customFormat="1" x14ac:dyDescent="0.25">
      <c r="B145" s="28"/>
      <c r="C145" s="29"/>
      <c r="D145" s="27"/>
      <c r="E145" s="29"/>
      <c r="F145" s="29"/>
      <c r="G145" s="29"/>
      <c r="H145" s="30"/>
      <c r="I145" s="31"/>
    </row>
    <row r="146" spans="2:9" s="2" customFormat="1" x14ac:dyDescent="0.25">
      <c r="B146" s="28"/>
      <c r="C146" s="29"/>
      <c r="D146" s="27"/>
      <c r="E146" s="29"/>
      <c r="F146" s="29"/>
      <c r="G146" s="29"/>
      <c r="H146" s="30"/>
      <c r="I146" s="31"/>
    </row>
    <row r="147" spans="2:9" s="2" customFormat="1" x14ac:dyDescent="0.25">
      <c r="B147" s="28"/>
      <c r="C147" s="29"/>
      <c r="D147" s="27"/>
      <c r="E147" s="29"/>
      <c r="F147" s="29"/>
      <c r="G147" s="29"/>
      <c r="H147" s="30"/>
      <c r="I147" s="31"/>
    </row>
    <row r="148" spans="2:9" s="2" customFormat="1" x14ac:dyDescent="0.25">
      <c r="B148" s="28"/>
      <c r="C148" s="29"/>
      <c r="D148" s="27"/>
      <c r="E148" s="29"/>
      <c r="F148" s="29"/>
      <c r="G148" s="29"/>
      <c r="H148" s="30"/>
      <c r="I148" s="31"/>
    </row>
    <row r="149" spans="2:9" s="2" customFormat="1" x14ac:dyDescent="0.25">
      <c r="B149" s="28"/>
      <c r="C149" s="29"/>
      <c r="D149" s="27"/>
      <c r="E149" s="29"/>
      <c r="F149" s="29"/>
      <c r="G149" s="29"/>
      <c r="H149" s="30"/>
      <c r="I149" s="31"/>
    </row>
    <row r="150" spans="2:9" s="2" customFormat="1" x14ac:dyDescent="0.25">
      <c r="B150" s="28"/>
      <c r="C150" s="29"/>
      <c r="D150" s="27"/>
      <c r="E150" s="29"/>
      <c r="F150" s="29"/>
      <c r="G150" s="29"/>
      <c r="H150" s="30"/>
      <c r="I150" s="31"/>
    </row>
    <row r="151" spans="2:9" s="2" customFormat="1" x14ac:dyDescent="0.25">
      <c r="B151" s="28"/>
      <c r="C151" s="29"/>
      <c r="D151" s="27"/>
      <c r="E151" s="29"/>
      <c r="F151" s="29"/>
      <c r="G151" s="29"/>
      <c r="H151" s="30"/>
      <c r="I151" s="31"/>
    </row>
    <row r="152" spans="2:9" s="2" customFormat="1" x14ac:dyDescent="0.25">
      <c r="B152" s="28"/>
      <c r="C152" s="29"/>
      <c r="D152" s="27"/>
      <c r="E152" s="29"/>
      <c r="F152" s="29"/>
      <c r="G152" s="29"/>
      <c r="H152" s="30"/>
      <c r="I152" s="31"/>
    </row>
    <row r="153" spans="2:9" s="2" customFormat="1" x14ac:dyDescent="0.25">
      <c r="B153" s="28"/>
      <c r="C153" s="29"/>
      <c r="D153" s="27"/>
      <c r="E153" s="29"/>
      <c r="F153" s="29"/>
      <c r="G153" s="29"/>
      <c r="H153" s="30"/>
      <c r="I153" s="31"/>
    </row>
    <row r="154" spans="2:9" s="2" customFormat="1" x14ac:dyDescent="0.25">
      <c r="B154" s="28"/>
      <c r="C154" s="29"/>
      <c r="D154" s="27"/>
      <c r="E154" s="29"/>
      <c r="F154" s="29"/>
      <c r="G154" s="29"/>
      <c r="H154" s="30"/>
      <c r="I154" s="31"/>
    </row>
    <row r="155" spans="2:9" s="2" customFormat="1" x14ac:dyDescent="0.25">
      <c r="B155" s="28"/>
      <c r="C155" s="29"/>
      <c r="D155" s="27"/>
      <c r="E155" s="29"/>
      <c r="F155" s="29"/>
      <c r="G155" s="29"/>
      <c r="H155" s="30"/>
      <c r="I155" s="31"/>
    </row>
    <row r="156" spans="2:9" s="2" customFormat="1" x14ac:dyDescent="0.25">
      <c r="B156" s="28"/>
      <c r="C156" s="29"/>
      <c r="D156" s="27"/>
      <c r="E156" s="29"/>
      <c r="F156" s="29"/>
      <c r="G156" s="29"/>
      <c r="H156" s="30"/>
      <c r="I156" s="31"/>
    </row>
    <row r="157" spans="2:9" s="2" customFormat="1" x14ac:dyDescent="0.25">
      <c r="B157" s="28"/>
      <c r="C157" s="29"/>
      <c r="D157" s="27"/>
      <c r="E157" s="29"/>
      <c r="F157" s="29"/>
      <c r="G157" s="29"/>
      <c r="H157" s="30"/>
      <c r="I157" s="31"/>
    </row>
    <row r="158" spans="2:9" s="2" customFormat="1" x14ac:dyDescent="0.25">
      <c r="B158" s="28"/>
      <c r="C158" s="29"/>
      <c r="D158" s="27"/>
      <c r="E158" s="29"/>
      <c r="F158" s="29"/>
      <c r="G158" s="29"/>
      <c r="H158" s="30"/>
      <c r="I158" s="31"/>
    </row>
    <row r="159" spans="2:9" s="2" customFormat="1" x14ac:dyDescent="0.25">
      <c r="B159" s="28"/>
      <c r="C159" s="29"/>
      <c r="D159" s="27"/>
      <c r="E159" s="29"/>
      <c r="F159" s="29"/>
      <c r="G159" s="29"/>
      <c r="H159" s="30"/>
      <c r="I159" s="31"/>
    </row>
    <row r="160" spans="2:9" x14ac:dyDescent="0.25">
      <c r="B160" s="28"/>
      <c r="C160" s="29"/>
      <c r="D160" s="27"/>
      <c r="E160" s="29"/>
      <c r="F160" s="29"/>
      <c r="G160" s="29"/>
      <c r="H160" s="30"/>
      <c r="I160" s="31"/>
    </row>
    <row r="161" spans="2:9" x14ac:dyDescent="0.25">
      <c r="B161" s="28"/>
      <c r="C161" s="29"/>
      <c r="D161" s="27"/>
      <c r="E161" s="29"/>
      <c r="F161" s="29"/>
      <c r="G161" s="29"/>
      <c r="H161" s="30"/>
      <c r="I161" s="31"/>
    </row>
    <row r="162" spans="2:9" x14ac:dyDescent="0.25">
      <c r="B162" s="28"/>
      <c r="C162" s="29"/>
      <c r="D162" s="27"/>
      <c r="E162" s="29"/>
      <c r="F162" s="29"/>
      <c r="G162" s="29"/>
      <c r="H162" s="30"/>
      <c r="I162" s="31"/>
    </row>
    <row r="163" spans="2:9" x14ac:dyDescent="0.25">
      <c r="B163" s="28"/>
      <c r="C163" s="29"/>
      <c r="D163" s="27"/>
      <c r="E163" s="29"/>
      <c r="F163" s="29"/>
      <c r="G163" s="29"/>
      <c r="H163" s="30"/>
      <c r="I163" s="31"/>
    </row>
    <row r="164" spans="2:9" x14ac:dyDescent="0.25">
      <c r="B164" s="28"/>
      <c r="C164" s="29"/>
      <c r="D164" s="27"/>
      <c r="E164" s="29"/>
      <c r="F164" s="29"/>
      <c r="G164" s="29"/>
      <c r="H164" s="30"/>
      <c r="I164" s="31"/>
    </row>
    <row r="165" spans="2:9" x14ac:dyDescent="0.25">
      <c r="B165" s="28"/>
      <c r="C165" s="29"/>
      <c r="D165" s="27"/>
      <c r="E165" s="29"/>
      <c r="F165" s="29"/>
      <c r="G165" s="29"/>
      <c r="H165" s="30"/>
      <c r="I165" s="31"/>
    </row>
    <row r="166" spans="2:9" x14ac:dyDescent="0.25">
      <c r="B166" s="28"/>
      <c r="C166" s="29"/>
      <c r="D166" s="27"/>
      <c r="E166" s="29"/>
      <c r="F166" s="29"/>
      <c r="G166" s="29"/>
      <c r="H166" s="30"/>
      <c r="I166" s="31"/>
    </row>
    <row r="167" spans="2:9" x14ac:dyDescent="0.25">
      <c r="B167" s="28"/>
      <c r="C167" s="29"/>
      <c r="D167" s="27"/>
      <c r="E167" s="29"/>
      <c r="F167" s="29"/>
      <c r="G167" s="29"/>
      <c r="H167" s="30"/>
      <c r="I167" s="31"/>
    </row>
    <row r="168" spans="2:9" x14ac:dyDescent="0.25">
      <c r="B168" s="28"/>
      <c r="C168" s="29"/>
      <c r="D168" s="27"/>
      <c r="E168" s="29"/>
      <c r="F168" s="29"/>
      <c r="G168" s="29"/>
      <c r="H168" s="30"/>
      <c r="I168" s="31"/>
    </row>
    <row r="169" spans="2:9" x14ac:dyDescent="0.25">
      <c r="B169" s="28"/>
      <c r="C169" s="29"/>
      <c r="D169" s="27"/>
      <c r="E169" s="29"/>
      <c r="F169" s="29"/>
      <c r="G169" s="29"/>
      <c r="H169" s="30"/>
      <c r="I169" s="31"/>
    </row>
    <row r="170" spans="2:9" x14ac:dyDescent="0.25">
      <c r="B170" s="28"/>
      <c r="C170" s="29"/>
      <c r="D170" s="27"/>
      <c r="E170" s="29"/>
      <c r="F170" s="29"/>
      <c r="G170" s="29"/>
      <c r="H170" s="30"/>
      <c r="I170" s="31"/>
    </row>
    <row r="171" spans="2:9" x14ac:dyDescent="0.25">
      <c r="B171" s="28"/>
      <c r="C171" s="29"/>
      <c r="D171" s="27"/>
      <c r="E171" s="29"/>
      <c r="F171" s="29"/>
      <c r="G171" s="29"/>
      <c r="H171" s="30"/>
      <c r="I171" s="31"/>
    </row>
    <row r="172" spans="2:9" x14ac:dyDescent="0.25">
      <c r="B172" s="28"/>
      <c r="C172" s="29"/>
      <c r="D172" s="27"/>
      <c r="E172" s="29"/>
      <c r="F172" s="29"/>
      <c r="G172" s="29"/>
      <c r="H172" s="30"/>
      <c r="I172" s="31"/>
    </row>
    <row r="173" spans="2:9" x14ac:dyDescent="0.25">
      <c r="B173" s="28"/>
      <c r="C173" s="29"/>
      <c r="D173" s="27"/>
      <c r="E173" s="29"/>
      <c r="F173" s="29"/>
      <c r="G173" s="29"/>
      <c r="H173" s="30"/>
      <c r="I173" s="31"/>
    </row>
    <row r="174" spans="2:9" x14ac:dyDescent="0.25">
      <c r="B174" s="28"/>
      <c r="C174" s="29"/>
      <c r="D174" s="27"/>
      <c r="E174" s="29"/>
      <c r="F174" s="29"/>
      <c r="G174" s="29"/>
      <c r="H174" s="30"/>
      <c r="I174" s="31"/>
    </row>
    <row r="175" spans="2:9" x14ac:dyDescent="0.25">
      <c r="B175" s="28"/>
      <c r="C175" s="29"/>
      <c r="D175" s="27"/>
      <c r="E175" s="29"/>
      <c r="F175" s="29"/>
      <c r="G175" s="29"/>
      <c r="H175" s="30"/>
      <c r="I175" s="31"/>
    </row>
    <row r="176" spans="2:9" x14ac:dyDescent="0.25">
      <c r="B176" s="28"/>
      <c r="C176" s="29"/>
      <c r="D176" s="27"/>
      <c r="E176" s="29"/>
      <c r="F176" s="29"/>
      <c r="G176" s="29"/>
      <c r="H176" s="30"/>
      <c r="I176" s="31"/>
    </row>
    <row r="177" spans="2:9" x14ac:dyDescent="0.25">
      <c r="B177" s="28"/>
      <c r="C177" s="29"/>
      <c r="D177" s="27"/>
      <c r="E177" s="29"/>
      <c r="F177" s="29"/>
      <c r="G177" s="29"/>
      <c r="H177" s="30"/>
      <c r="I177" s="31"/>
    </row>
    <row r="178" spans="2:9" x14ac:dyDescent="0.25">
      <c r="B178" s="28"/>
      <c r="C178" s="29"/>
      <c r="D178" s="27"/>
      <c r="E178" s="29"/>
      <c r="F178" s="29"/>
      <c r="G178" s="29"/>
      <c r="H178" s="30"/>
      <c r="I178" s="31"/>
    </row>
    <row r="179" spans="2:9" x14ac:dyDescent="0.25">
      <c r="B179" s="28"/>
      <c r="C179" s="29"/>
      <c r="D179" s="27"/>
      <c r="E179" s="29"/>
      <c r="F179" s="29"/>
      <c r="G179" s="29"/>
      <c r="H179" s="30"/>
      <c r="I179" s="31"/>
    </row>
    <row r="180" spans="2:9" x14ac:dyDescent="0.25">
      <c r="B180" s="28"/>
      <c r="C180" s="29"/>
      <c r="D180" s="27"/>
      <c r="E180" s="29"/>
      <c r="F180" s="29"/>
      <c r="G180" s="29"/>
      <c r="H180" s="30"/>
      <c r="I180" s="31"/>
    </row>
    <row r="181" spans="2:9" x14ac:dyDescent="0.25">
      <c r="B181" s="28"/>
      <c r="C181" s="29"/>
      <c r="D181" s="27"/>
      <c r="E181" s="29"/>
      <c r="F181" s="29"/>
      <c r="G181" s="29"/>
      <c r="H181" s="30"/>
      <c r="I181" s="31"/>
    </row>
    <row r="182" spans="2:9" x14ac:dyDescent="0.25">
      <c r="B182" s="28"/>
      <c r="C182" s="29"/>
      <c r="D182" s="27"/>
      <c r="E182" s="29"/>
      <c r="F182" s="29"/>
      <c r="G182" s="29"/>
      <c r="H182" s="30"/>
      <c r="I182" s="31"/>
    </row>
    <row r="183" spans="2:9" x14ac:dyDescent="0.25">
      <c r="B183" s="28"/>
      <c r="C183" s="29"/>
      <c r="D183" s="27"/>
      <c r="E183" s="29"/>
      <c r="F183" s="29"/>
      <c r="G183" s="29"/>
      <c r="H183" s="30"/>
      <c r="I183" s="31"/>
    </row>
    <row r="184" spans="2:9" x14ac:dyDescent="0.25">
      <c r="B184" s="28"/>
      <c r="C184" s="29"/>
      <c r="D184" s="27"/>
      <c r="E184" s="29"/>
      <c r="F184" s="29"/>
      <c r="G184" s="29"/>
      <c r="H184" s="30"/>
      <c r="I184" s="31"/>
    </row>
    <row r="185" spans="2:9" x14ac:dyDescent="0.25">
      <c r="B185" s="28"/>
      <c r="C185" s="29"/>
      <c r="D185" s="27"/>
      <c r="E185" s="29"/>
      <c r="F185" s="29"/>
      <c r="G185" s="29"/>
      <c r="H185" s="30"/>
      <c r="I185" s="31"/>
    </row>
    <row r="186" spans="2:9" x14ac:dyDescent="0.25">
      <c r="B186" s="28"/>
      <c r="C186" s="29"/>
      <c r="D186" s="27"/>
      <c r="E186" s="29"/>
      <c r="F186" s="29"/>
      <c r="G186" s="29"/>
      <c r="H186" s="30"/>
      <c r="I186" s="31"/>
    </row>
    <row r="187" spans="2:9" x14ac:dyDescent="0.25">
      <c r="B187" s="28"/>
      <c r="C187" s="29"/>
      <c r="D187" s="27"/>
      <c r="E187" s="29"/>
      <c r="F187" s="29"/>
      <c r="G187" s="29"/>
      <c r="H187" s="30"/>
      <c r="I187" s="31"/>
    </row>
    <row r="188" spans="2:9" x14ac:dyDescent="0.25">
      <c r="B188" s="28"/>
      <c r="C188" s="29"/>
      <c r="D188" s="27"/>
      <c r="E188" s="29"/>
      <c r="F188" s="29"/>
      <c r="G188" s="29"/>
      <c r="H188" s="30"/>
      <c r="I188" s="31"/>
    </row>
    <row r="189" spans="2:9" x14ac:dyDescent="0.25">
      <c r="B189" s="28"/>
      <c r="C189" s="29"/>
      <c r="D189" s="27"/>
      <c r="E189" s="29"/>
      <c r="F189" s="29"/>
      <c r="G189" s="29"/>
      <c r="H189" s="30"/>
      <c r="I189" s="31"/>
    </row>
    <row r="190" spans="2:9" x14ac:dyDescent="0.25">
      <c r="B190" s="28"/>
      <c r="C190" s="29"/>
      <c r="D190" s="27"/>
      <c r="E190" s="29"/>
      <c r="F190" s="29"/>
      <c r="G190" s="29"/>
      <c r="H190" s="30"/>
      <c r="I190" s="31"/>
    </row>
    <row r="191" spans="2:9" x14ac:dyDescent="0.25">
      <c r="B191" s="28"/>
      <c r="C191" s="29"/>
      <c r="D191" s="27"/>
      <c r="E191" s="29"/>
      <c r="F191" s="29"/>
      <c r="G191" s="29"/>
      <c r="H191" s="30"/>
      <c r="I191" s="31"/>
    </row>
    <row r="192" spans="2:9" x14ac:dyDescent="0.25">
      <c r="B192" s="28"/>
      <c r="C192" s="29"/>
      <c r="D192" s="27"/>
      <c r="E192" s="29"/>
      <c r="F192" s="29"/>
      <c r="G192" s="29"/>
      <c r="H192" s="30"/>
      <c r="I192" s="31"/>
    </row>
    <row r="193" spans="2:9" x14ac:dyDescent="0.25">
      <c r="B193" s="28"/>
      <c r="C193" s="29"/>
      <c r="D193" s="27"/>
      <c r="E193" s="29"/>
      <c r="F193" s="29"/>
      <c r="G193" s="29"/>
      <c r="H193" s="30"/>
      <c r="I193" s="31"/>
    </row>
    <row r="194" spans="2:9" x14ac:dyDescent="0.25">
      <c r="B194" s="28"/>
      <c r="C194" s="29"/>
      <c r="D194" s="27"/>
      <c r="E194" s="29"/>
      <c r="F194" s="29"/>
      <c r="G194" s="29"/>
      <c r="H194" s="30"/>
      <c r="I194" s="31"/>
    </row>
    <row r="195" spans="2:9" x14ac:dyDescent="0.25">
      <c r="B195" s="28"/>
      <c r="C195" s="29"/>
      <c r="D195" s="27"/>
      <c r="E195" s="29"/>
      <c r="F195" s="29"/>
      <c r="G195" s="29"/>
      <c r="H195" s="30"/>
      <c r="I195" s="31"/>
    </row>
    <row r="196" spans="2:9" x14ac:dyDescent="0.25">
      <c r="B196" s="28"/>
      <c r="C196" s="29"/>
      <c r="D196" s="27"/>
      <c r="E196" s="29"/>
      <c r="F196" s="29"/>
      <c r="G196" s="29"/>
      <c r="H196" s="30"/>
      <c r="I196" s="31"/>
    </row>
    <row r="197" spans="2:9" x14ac:dyDescent="0.25">
      <c r="B197" s="28"/>
      <c r="C197" s="29"/>
      <c r="D197" s="27"/>
      <c r="E197" s="29"/>
      <c r="F197" s="29"/>
      <c r="G197" s="29"/>
      <c r="H197" s="30"/>
      <c r="I197" s="31"/>
    </row>
    <row r="198" spans="2:9" x14ac:dyDescent="0.25">
      <c r="B198" s="28"/>
      <c r="C198" s="29"/>
      <c r="D198" s="27"/>
      <c r="E198" s="29"/>
      <c r="F198" s="29"/>
      <c r="G198" s="29"/>
      <c r="H198" s="30"/>
      <c r="I198" s="31"/>
    </row>
    <row r="199" spans="2:9" x14ac:dyDescent="0.25">
      <c r="B199" s="28"/>
      <c r="C199" s="29"/>
      <c r="D199" s="27"/>
      <c r="E199" s="29"/>
      <c r="F199" s="29"/>
      <c r="G199" s="29"/>
      <c r="H199" s="30"/>
      <c r="I199" s="31"/>
    </row>
    <row r="200" spans="2:9" x14ac:dyDescent="0.25">
      <c r="B200" s="28"/>
      <c r="C200" s="29"/>
      <c r="D200" s="27"/>
      <c r="E200" s="29"/>
      <c r="F200" s="29"/>
      <c r="G200" s="29"/>
      <c r="H200" s="30"/>
      <c r="I200" s="31"/>
    </row>
    <row r="201" spans="2:9" x14ac:dyDescent="0.25">
      <c r="B201" s="21"/>
      <c r="C201" s="15"/>
      <c r="D201" s="2"/>
      <c r="E201" s="15"/>
      <c r="F201" s="15"/>
      <c r="G201" s="15"/>
      <c r="H201" s="17"/>
      <c r="I201" s="31"/>
    </row>
    <row r="202" spans="2:9" x14ac:dyDescent="0.25">
      <c r="B202" s="21"/>
      <c r="C202" s="15"/>
      <c r="D202" s="2"/>
      <c r="E202" s="15"/>
      <c r="F202" s="15"/>
      <c r="G202" s="15"/>
      <c r="H202" s="17"/>
      <c r="I202" s="31"/>
    </row>
    <row r="203" spans="2:9" x14ac:dyDescent="0.25">
      <c r="B203" s="21"/>
      <c r="C203" s="15"/>
      <c r="D203" s="2"/>
      <c r="E203" s="15"/>
      <c r="F203" s="15"/>
      <c r="G203" s="15"/>
      <c r="H203" s="17"/>
      <c r="I203" s="31"/>
    </row>
    <row r="204" spans="2:9" x14ac:dyDescent="0.25">
      <c r="B204" s="21"/>
      <c r="C204" s="15"/>
      <c r="D204" s="2"/>
      <c r="E204" s="15"/>
      <c r="F204" s="15"/>
      <c r="G204" s="15"/>
      <c r="H204" s="17"/>
      <c r="I204" s="31"/>
    </row>
    <row r="205" spans="2:9" x14ac:dyDescent="0.25">
      <c r="B205" s="21"/>
      <c r="C205" s="15"/>
      <c r="D205" s="2"/>
      <c r="E205" s="15"/>
      <c r="F205" s="15"/>
      <c r="G205" s="15"/>
      <c r="H205" s="17"/>
      <c r="I205" s="31"/>
    </row>
    <row r="206" spans="2:9" x14ac:dyDescent="0.25">
      <c r="B206" s="21"/>
      <c r="C206" s="15"/>
      <c r="D206" s="2"/>
      <c r="E206" s="15"/>
      <c r="F206" s="15"/>
      <c r="G206" s="15"/>
      <c r="H206" s="17"/>
      <c r="I206" s="31"/>
    </row>
    <row r="207" spans="2:9" x14ac:dyDescent="0.25">
      <c r="B207" s="21"/>
      <c r="C207" s="15"/>
      <c r="D207" s="2"/>
      <c r="E207" s="15"/>
      <c r="F207" s="15"/>
      <c r="G207" s="15"/>
      <c r="H207" s="17"/>
      <c r="I207" s="31"/>
    </row>
    <row r="208" spans="2:9" x14ac:dyDescent="0.25">
      <c r="B208" s="21"/>
      <c r="C208" s="15"/>
      <c r="D208" s="2"/>
      <c r="E208" s="15"/>
      <c r="F208" s="15"/>
      <c r="G208" s="15"/>
      <c r="H208" s="17"/>
      <c r="I208" s="31"/>
    </row>
    <row r="209" spans="2:9" x14ac:dyDescent="0.25">
      <c r="B209" s="21"/>
      <c r="C209" s="15"/>
      <c r="D209" s="2"/>
      <c r="E209" s="15"/>
      <c r="F209" s="15"/>
      <c r="G209" s="15"/>
      <c r="H209" s="17"/>
      <c r="I209" s="31"/>
    </row>
    <row r="210" spans="2:9" x14ac:dyDescent="0.25">
      <c r="B210" s="21"/>
      <c r="C210" s="15"/>
      <c r="D210" s="2"/>
      <c r="E210" s="15"/>
      <c r="F210" s="15"/>
      <c r="G210" s="15"/>
      <c r="H210" s="17"/>
      <c r="I210" s="31"/>
    </row>
    <row r="211" spans="2:9" x14ac:dyDescent="0.25">
      <c r="B211" s="21"/>
      <c r="C211" s="15"/>
      <c r="D211" s="2"/>
      <c r="E211" s="15"/>
      <c r="F211" s="15"/>
      <c r="G211" s="15"/>
      <c r="H211" s="17"/>
      <c r="I211" s="31"/>
    </row>
    <row r="212" spans="2:9" x14ac:dyDescent="0.25">
      <c r="B212" s="21"/>
      <c r="C212" s="15"/>
      <c r="D212" s="2"/>
      <c r="E212" s="15"/>
      <c r="F212" s="15"/>
      <c r="G212" s="15"/>
      <c r="H212" s="17"/>
      <c r="I212" s="31"/>
    </row>
    <row r="213" spans="2:9" x14ac:dyDescent="0.25">
      <c r="B213" s="21"/>
      <c r="C213" s="15"/>
      <c r="D213" s="2"/>
      <c r="E213" s="15"/>
      <c r="F213" s="15"/>
      <c r="G213" s="15"/>
      <c r="H213" s="17"/>
      <c r="I213" s="31"/>
    </row>
    <row r="214" spans="2:9" x14ac:dyDescent="0.25">
      <c r="B214" s="21"/>
      <c r="C214" s="15"/>
      <c r="D214" s="2"/>
      <c r="E214" s="15"/>
      <c r="F214" s="15"/>
      <c r="G214" s="15"/>
      <c r="H214" s="17"/>
      <c r="I214" s="31"/>
    </row>
    <row r="215" spans="2:9" x14ac:dyDescent="0.25">
      <c r="B215" s="21"/>
      <c r="C215" s="15"/>
      <c r="D215" s="2"/>
      <c r="E215" s="15"/>
      <c r="F215" s="15"/>
      <c r="G215" s="15"/>
      <c r="H215" s="17"/>
      <c r="I215" s="31"/>
    </row>
    <row r="216" spans="2:9" x14ac:dyDescent="0.25">
      <c r="B216" s="21"/>
      <c r="C216" s="15"/>
      <c r="D216" s="2"/>
      <c r="E216" s="15"/>
      <c r="F216" s="15"/>
      <c r="G216" s="15"/>
      <c r="H216" s="17"/>
      <c r="I216" s="31"/>
    </row>
    <row r="217" spans="2:9" x14ac:dyDescent="0.25">
      <c r="B217" s="21"/>
      <c r="C217" s="15"/>
      <c r="D217" s="2"/>
      <c r="E217" s="15"/>
      <c r="F217" s="15"/>
      <c r="G217" s="15"/>
      <c r="H217" s="17"/>
      <c r="I217" s="31"/>
    </row>
    <row r="218" spans="2:9" x14ac:dyDescent="0.25">
      <c r="B218" s="21"/>
      <c r="C218" s="15"/>
      <c r="D218" s="2"/>
      <c r="E218" s="15"/>
      <c r="F218" s="15"/>
      <c r="G218" s="15"/>
      <c r="H218" s="17"/>
      <c r="I218" s="31"/>
    </row>
    <row r="219" spans="2:9" x14ac:dyDescent="0.25">
      <c r="B219" s="21"/>
      <c r="C219" s="15"/>
      <c r="D219" s="2"/>
      <c r="E219" s="15"/>
      <c r="F219" s="15"/>
      <c r="G219" s="15"/>
      <c r="H219" s="17"/>
      <c r="I219" s="31"/>
    </row>
    <row r="220" spans="2:9" x14ac:dyDescent="0.25">
      <c r="B220" s="21"/>
      <c r="C220" s="15"/>
      <c r="D220" s="2"/>
      <c r="E220" s="15"/>
      <c r="F220" s="15"/>
      <c r="G220" s="15"/>
      <c r="H220" s="17"/>
      <c r="I220" s="31"/>
    </row>
    <row r="221" spans="2:9" x14ac:dyDescent="0.25">
      <c r="B221" s="21"/>
      <c r="C221" s="15"/>
      <c r="D221" s="2"/>
      <c r="E221" s="15"/>
      <c r="F221" s="15"/>
      <c r="G221" s="15"/>
      <c r="H221" s="17"/>
      <c r="I221" s="31"/>
    </row>
    <row r="222" spans="2:9" x14ac:dyDescent="0.25">
      <c r="B222" s="22"/>
      <c r="C222" s="8"/>
      <c r="D222" s="4"/>
      <c r="E222" s="8"/>
      <c r="F222" s="8"/>
      <c r="G222" s="8"/>
      <c r="H222" s="17"/>
      <c r="I222" s="9"/>
    </row>
    <row r="223" spans="2:9" x14ac:dyDescent="0.25">
      <c r="B223" s="23"/>
      <c r="C223" s="6"/>
      <c r="D223" s="1"/>
      <c r="E223" s="6"/>
      <c r="F223" s="6"/>
      <c r="G223" s="6"/>
      <c r="H223" s="18"/>
      <c r="I223" s="26"/>
    </row>
    <row r="224" spans="2:9" x14ac:dyDescent="0.25">
      <c r="B224" s="23"/>
      <c r="C224" s="6"/>
      <c r="D224" s="1"/>
      <c r="E224" s="6"/>
      <c r="F224" s="6"/>
      <c r="G224" s="6"/>
      <c r="H224" s="7"/>
      <c r="I224" s="26"/>
    </row>
    <row r="225" spans="2:9" ht="15.75" thickBot="1" x14ac:dyDescent="0.3">
      <c r="B225" s="24"/>
      <c r="C225" s="12"/>
      <c r="D225" s="3"/>
      <c r="E225" s="12"/>
      <c r="F225" s="12"/>
      <c r="G225" s="12"/>
      <c r="H225" s="7"/>
      <c r="I225" s="33"/>
    </row>
    <row r="226" spans="2:9" ht="15.75" thickBot="1" x14ac:dyDescent="0.3">
      <c r="H226" s="13"/>
    </row>
  </sheetData>
  <mergeCells count="13">
    <mergeCell ref="K2:O2"/>
    <mergeCell ref="K3:O3"/>
    <mergeCell ref="K4:M4"/>
    <mergeCell ref="N4:N5"/>
    <mergeCell ref="O4:O5"/>
    <mergeCell ref="E3:I3"/>
    <mergeCell ref="B2:I2"/>
    <mergeCell ref="H4:H5"/>
    <mergeCell ref="I4:I5"/>
    <mergeCell ref="E4:G4"/>
    <mergeCell ref="B3:B5"/>
    <mergeCell ref="C3:C5"/>
    <mergeCell ref="D3:D5"/>
  </mergeCells>
  <pageMargins left="1.299212598425197" right="0.70866141732283472" top="0.74803149606299213" bottom="0.55118110236220474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2024-02-28T07:34:33Z</dcterms:modified>
</cp:coreProperties>
</file>